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tividades 2024\23 - Modelos de Documentos\Auditoria - Avaliação\"/>
    </mc:Choice>
  </mc:AlternateContent>
  <xr:revisionPtr revIDLastSave="0" documentId="13_ncr:1_{440EABDF-27C3-46B0-98AC-B648D5A3389D}" xr6:coauthVersionLast="47" xr6:coauthVersionMax="47" xr10:uidLastSave="{00000000-0000-0000-0000-000000000000}"/>
  <bookViews>
    <workbookView xWindow="-120" yWindow="-120" windowWidth="29040" windowHeight="15840" activeTab="1" xr2:uid="{621A515A-4BEA-431E-B6B1-A17678C80936}"/>
  </bookViews>
  <sheets>
    <sheet name="Identificação-Avaliação Riscos" sheetId="2" r:id="rId1"/>
    <sheet name="MRC" sheetId="3" r:id="rId2"/>
    <sheet name="Orientações" sheetId="4" r:id="rId3"/>
    <sheet name="Fontes de Risco" sheetId="5" r:id="rId4"/>
    <sheet name="Escalas Impacto e Probabilidade" sheetId="6" r:id="rId5"/>
    <sheet name="Escala Controles e Níveis Risco" sheetId="7" r:id="rId6"/>
  </sheets>
  <externalReferences>
    <externalReference r:id="rId7"/>
  </externalReferences>
  <definedNames>
    <definedName name="_Toc500118380" localSheetId="0">'Identificação-Avaliação Riscos'!#REF!</definedName>
    <definedName name="_Toc500118380" localSheetId="1">MRC!#REF!</definedName>
    <definedName name="Basileia" localSheetId="3">#REF!</definedName>
    <definedName name="Basileia">#REF!</definedName>
    <definedName name="Esforço" localSheetId="5">'Escala Controles e Níveis Risco'!#REF!</definedName>
    <definedName name="Esforço" localSheetId="3">#REF!</definedName>
    <definedName name="Esforço">#REF!</definedName>
    <definedName name="Estabilidade" localSheetId="5">'Escala Controles e Níveis Risco'!#REF!</definedName>
    <definedName name="Estabilidade" localSheetId="3">#REF!</definedName>
    <definedName name="Estabilidade">#REF!</definedName>
    <definedName name="Estratégia" localSheetId="5">'Escala Controles e Níveis Risco'!#REF!</definedName>
    <definedName name="Estratégia" localSheetId="3">#REF!</definedName>
    <definedName name="Estratégia">#REF!</definedName>
    <definedName name="Extra" localSheetId="5">'Escala Controles e Níveis Risco'!#REF!</definedName>
    <definedName name="Extra" localSheetId="3">#REF!</definedName>
    <definedName name="Extra">#REF!</definedName>
    <definedName name="Futuro" localSheetId="3">#REF!</definedName>
    <definedName name="Futuro">#REF!</definedName>
    <definedName name="Imagem" localSheetId="5">'Escala Controles e Níveis Risco'!$A$8:$A$14</definedName>
    <definedName name="Imagem" localSheetId="3">#REF!</definedName>
    <definedName name="Imagem">#REF!</definedName>
    <definedName name="Impacto" localSheetId="5">'Escala Controles e Níveis Risco'!#REF!</definedName>
    <definedName name="Impacto" localSheetId="3">#REF!</definedName>
    <definedName name="Impacto">#REF!</definedName>
    <definedName name="Integridade" localSheetId="5">'Escala Controles e Níveis Risco'!#REF!</definedName>
    <definedName name="Integridade" localSheetId="3">#REF!</definedName>
    <definedName name="Integridade">#REF!</definedName>
    <definedName name="Intervenção" localSheetId="5">'Escala Controles e Níveis Risco'!$G$8:$G$14</definedName>
    <definedName name="Intervenção" localSheetId="3">#REF!</definedName>
    <definedName name="Intervenção">#REF!</definedName>
    <definedName name="Orçamentário" localSheetId="5">'Escala Controles e Níveis Risco'!#REF!</definedName>
    <definedName name="Orçamentário" localSheetId="3">#REF!</definedName>
    <definedName name="Orçamentário">#REF!</definedName>
    <definedName name="Probabilidade" localSheetId="3">#REF!</definedName>
    <definedName name="Probabilidade">#REF!</definedName>
    <definedName name="Regulação" localSheetId="5">'Escala Controles e Níveis Risco'!#REF!</definedName>
    <definedName name="Regulação" localSheetId="3">#REF!</definedName>
    <definedName name="Regulação">#REF!</definedName>
    <definedName name="Vulnerabilidade" localSheetId="3">#REF!</definedName>
    <definedName name="Vulnerabilidad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3" l="1"/>
  <c r="L12" i="3"/>
  <c r="L13" i="3"/>
  <c r="L14" i="3"/>
  <c r="L15" i="3"/>
  <c r="L16" i="3"/>
  <c r="L17" i="3"/>
  <c r="L18" i="3"/>
  <c r="E18" i="3"/>
  <c r="E17" i="3"/>
  <c r="E16" i="3"/>
  <c r="E15" i="3"/>
  <c r="E14" i="3"/>
  <c r="E13" i="3"/>
  <c r="E12" i="3"/>
  <c r="E11" i="3"/>
  <c r="E10" i="3"/>
  <c r="I18" i="3" l="1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L10" i="3" s="1"/>
  <c r="J17" i="3" l="1"/>
  <c r="K17" i="3" s="1"/>
  <c r="J18" i="3"/>
  <c r="K18" i="3" s="1"/>
  <c r="J11" i="3"/>
  <c r="K11" i="3" s="1"/>
  <c r="J15" i="3"/>
  <c r="K15" i="3" s="1"/>
  <c r="J10" i="3"/>
  <c r="K10" i="3" s="1"/>
  <c r="J12" i="3"/>
  <c r="K12" i="3" s="1"/>
  <c r="J13" i="3"/>
  <c r="K13" i="3" s="1"/>
  <c r="J16" i="3"/>
  <c r="K16" i="3" s="1"/>
  <c r="J14" i="3"/>
  <c r="K1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SERGIM</author>
  </authors>
  <commentList>
    <comment ref="A8" authorId="0" shapeId="0" xr:uid="{DE02EEC2-4AB4-4239-94CA-79B6DF1794F1}">
      <text>
        <r>
          <rPr>
            <sz val="9"/>
            <color indexed="81"/>
            <rFont val="Segoe UI"/>
            <family val="2"/>
          </rPr>
          <t>Registrar os principais Objetivos relacionados ao objeto da auditoria</t>
        </r>
      </text>
    </comment>
    <comment ref="B8" authorId="0" shapeId="0" xr:uid="{1C169DEA-E28D-48D8-A10A-AAAE209E9436}">
      <text>
        <r>
          <rPr>
            <sz val="9"/>
            <color indexed="81"/>
            <rFont val="Segoe UI"/>
            <family val="2"/>
          </rPr>
          <t>Identificar os principais riscos que ameaçam o atingimento do respectivo Objetivo.</t>
        </r>
      </text>
    </comment>
    <comment ref="C8" authorId="0" shapeId="0" xr:uid="{97626566-FC68-4768-9399-1F20D8566148}">
      <text>
        <r>
          <rPr>
            <sz val="9"/>
            <color indexed="81"/>
            <rFont val="Segoe UI"/>
            <family val="2"/>
          </rPr>
          <t>Relacionar as Fontes do Risco com base na aba "Fontes de Risco"</t>
        </r>
      </text>
    </comment>
    <comment ref="D8" authorId="0" shapeId="0" xr:uid="{B23E649B-81C9-493C-BDC9-BC6B041CD4C4}">
      <text>
        <r>
          <rPr>
            <sz val="9"/>
            <color indexed="81"/>
            <rFont val="Segoe UI"/>
            <family val="2"/>
          </rPr>
          <t>Relacionar as possíveis Causas do risco (fonte + vulnerabilidade), considerando as orientações da aba "fontes de risco"</t>
        </r>
      </text>
    </comment>
    <comment ref="E8" authorId="0" shapeId="0" xr:uid="{322AC57D-E0BF-46F2-92FE-6AB59AFDBAF1}">
      <text>
        <r>
          <rPr>
            <sz val="9"/>
            <color indexed="81"/>
            <rFont val="Segoe UI"/>
            <family val="2"/>
          </rPr>
          <t>Relacionar as possíveis Consequências, em caso de materialização do evento de risco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SERGIM</author>
    <author>Ana Lucia Carvalho Jardim Ferreira</author>
  </authors>
  <commentList>
    <comment ref="A8" authorId="0" shapeId="0" xr:uid="{593F1E41-D1D8-465A-BB34-949F13FA0D37}">
      <text>
        <r>
          <rPr>
            <sz val="9"/>
            <color indexed="81"/>
            <rFont val="Segoe UI"/>
            <family val="2"/>
          </rPr>
          <t>Importar da aba IDENTIFICAÇÃO-AVALIAÇÃO RISCOS</t>
        </r>
      </text>
    </comment>
    <comment ref="B8" authorId="0" shapeId="0" xr:uid="{66049AA5-9375-4ED8-9FA4-0EE987CD5824}">
      <text>
        <r>
          <rPr>
            <sz val="9"/>
            <color indexed="81"/>
            <rFont val="Segoe UI"/>
            <family val="2"/>
          </rPr>
          <t>Importar da aba IDENTIFICAÇÃO-AVALIAÇÃO RISCOS</t>
        </r>
      </text>
    </comment>
    <comment ref="C9" authorId="1" shapeId="0" xr:uid="{8D25151D-1962-4D1D-A843-E155CAA2C712}">
      <text>
        <r>
          <rPr>
            <sz val="9"/>
            <color indexed="81"/>
            <rFont val="Segoe UI"/>
            <family val="2"/>
          </rPr>
          <t>Avaliar o impacto do risco com base nos critérios sugeridos na aba "Escalas de Impacto e Probabilidade".</t>
        </r>
      </text>
    </comment>
    <comment ref="D9" authorId="1" shapeId="0" xr:uid="{963C9E0E-A2BE-4061-AC94-E4DC2F26DC50}">
      <text>
        <r>
          <rPr>
            <sz val="9"/>
            <color indexed="81"/>
            <rFont val="Segoe UI"/>
            <family val="2"/>
          </rPr>
          <t>Avaliar o impacto do risco com base nos critérios sugeridos na aba "Escalas de Impacto e Probabilidade".</t>
        </r>
      </text>
    </comment>
    <comment ref="E9" authorId="1" shapeId="0" xr:uid="{2C5F8E0E-4A8E-4391-ACBA-BFA30C601144}">
      <text>
        <r>
          <rPr>
            <sz val="9"/>
            <color indexed="81"/>
            <rFont val="Segoe UI"/>
            <family val="2"/>
          </rPr>
          <t xml:space="preserve">Risco considerado independente dos controles. Calculado automaticamente = Impacto x Probabilidade [1 a 100]
</t>
        </r>
      </text>
    </comment>
    <comment ref="G9" authorId="1" shapeId="0" xr:uid="{FD84B944-C8D4-4286-AC25-C8B2F759BF13}">
      <text>
        <r>
          <rPr>
            <sz val="9"/>
            <color indexed="81"/>
            <rFont val="Segoe UI"/>
            <family val="2"/>
          </rPr>
          <t>Controles internos (respostas aos riscos) que a gestão adota para gerenciar o risco</t>
        </r>
      </text>
    </comment>
    <comment ref="H9" authorId="1" shapeId="0" xr:uid="{A267E5F5-C8EB-4C4F-928B-61B61046428B}">
      <text>
        <r>
          <rPr>
            <sz val="9"/>
            <color indexed="81"/>
            <rFont val="Segoe UI"/>
            <family val="2"/>
          </rPr>
          <t>Avaliação dos controles desenhados para o respectivo risco (consultar a respectiva escala na aba "Escala Controles e Níveis Risco")</t>
        </r>
      </text>
    </comment>
    <comment ref="J9" authorId="1" shapeId="0" xr:uid="{03E47BC7-CDBF-4918-962A-F1E651429FEA}">
      <text>
        <r>
          <rPr>
            <sz val="9"/>
            <color indexed="81"/>
            <rFont val="Segoe UI"/>
            <family val="2"/>
          </rPr>
          <t>Risco que permanece após a resposta da administração. É resultado da multiplicação RI x RC. É calculado automaticamente</t>
        </r>
      </text>
    </comment>
  </commentList>
</comments>
</file>

<file path=xl/sharedStrings.xml><?xml version="1.0" encoding="utf-8"?>
<sst xmlns="http://schemas.openxmlformats.org/spreadsheetml/2006/main" count="312" uniqueCount="202">
  <si>
    <t>Identificação e Análise de Riscos e Controles</t>
  </si>
  <si>
    <t>Objetivos-chave</t>
  </si>
  <si>
    <t>Evento de Risco</t>
  </si>
  <si>
    <t>Fonte do Risco</t>
  </si>
  <si>
    <t>Possíveis Causas</t>
  </si>
  <si>
    <t>Possíveis Consequências</t>
  </si>
  <si>
    <t>Ob1 -</t>
  </si>
  <si>
    <t>R1 -</t>
  </si>
  <si>
    <t>Cs 1.1 -</t>
  </si>
  <si>
    <t>Cq 1.1 -</t>
  </si>
  <si>
    <t>Cs 1.2 -</t>
  </si>
  <si>
    <t>Cq 1.2 -</t>
  </si>
  <si>
    <t>Cs 1.3 -</t>
  </si>
  <si>
    <t>Cq 1.3 -</t>
  </si>
  <si>
    <t>R2 -</t>
  </si>
  <si>
    <t>Cs 2.1 -</t>
  </si>
  <si>
    <t>Cq 2.1 -</t>
  </si>
  <si>
    <t>Cs 2.2 -</t>
  </si>
  <si>
    <t>Cq 2.2 -</t>
  </si>
  <si>
    <t>Cs 2.3 -</t>
  </si>
  <si>
    <t>Cq 2.3 -</t>
  </si>
  <si>
    <t>R3 -</t>
  </si>
  <si>
    <t xml:space="preserve">Cs 3.1 - </t>
  </si>
  <si>
    <t xml:space="preserve">Cq 3.1 - </t>
  </si>
  <si>
    <t xml:space="preserve">Cs 3.2 - </t>
  </si>
  <si>
    <t xml:space="preserve">Cq 3.2 - </t>
  </si>
  <si>
    <t xml:space="preserve">Cs 3.3 - </t>
  </si>
  <si>
    <t xml:space="preserve">Cq 3.3 - </t>
  </si>
  <si>
    <t>Ob2 -</t>
  </si>
  <si>
    <t>R4 -</t>
  </si>
  <si>
    <t>Cs 4.1 -</t>
  </si>
  <si>
    <t>Cq 4.1 -</t>
  </si>
  <si>
    <t>Cs 4.2 -</t>
  </si>
  <si>
    <t>Cq 4.2 -</t>
  </si>
  <si>
    <t>Cs 4.3 -</t>
  </si>
  <si>
    <t>Cq 4.3 -</t>
  </si>
  <si>
    <t>R5 -</t>
  </si>
  <si>
    <t>Cs 5.1 -</t>
  </si>
  <si>
    <t>Cq 5.1 -</t>
  </si>
  <si>
    <t>Cs 5.2 -</t>
  </si>
  <si>
    <t>Cq 5.2 -</t>
  </si>
  <si>
    <t>Cs 5.3 -</t>
  </si>
  <si>
    <t>Cq 5.3 -</t>
  </si>
  <si>
    <t>R6 -</t>
  </si>
  <si>
    <t xml:space="preserve">Cs 6.1 - </t>
  </si>
  <si>
    <t xml:space="preserve">Cq 6.1 - </t>
  </si>
  <si>
    <t xml:space="preserve">Cs 6.2 - </t>
  </si>
  <si>
    <t xml:space="preserve">Cq 6.2 - </t>
  </si>
  <si>
    <t xml:space="preserve">Cs 6.3 - </t>
  </si>
  <si>
    <t xml:space="preserve">Cq 6.3 - </t>
  </si>
  <si>
    <t>Ob3 -</t>
  </si>
  <si>
    <t>R7 -</t>
  </si>
  <si>
    <t>Cs 7.1 -</t>
  </si>
  <si>
    <t>Cq 7.1 -</t>
  </si>
  <si>
    <t>Cs 7.2 -</t>
  </si>
  <si>
    <t>Cq 7.2 -</t>
  </si>
  <si>
    <t>Cs 7.3 -</t>
  </si>
  <si>
    <t>Cq 7.3 -</t>
  </si>
  <si>
    <t>R8 -</t>
  </si>
  <si>
    <t>Cs 8.1 -</t>
  </si>
  <si>
    <t>Cq 8.1 -</t>
  </si>
  <si>
    <t>Cs 8.2 -</t>
  </si>
  <si>
    <t>Cq 8.2 -</t>
  </si>
  <si>
    <t>Cs 8.3 -</t>
  </si>
  <si>
    <t>Cq 8.3 -</t>
  </si>
  <si>
    <t>R9 -</t>
  </si>
  <si>
    <t xml:space="preserve">Cs 9.1 - </t>
  </si>
  <si>
    <t xml:space="preserve">Cq 9.1 - </t>
  </si>
  <si>
    <t xml:space="preserve">Cs 9.2 - </t>
  </si>
  <si>
    <t xml:space="preserve">Cq 9.2 - </t>
  </si>
  <si>
    <t xml:space="preserve">Cs 9.3 - </t>
  </si>
  <si>
    <t xml:space="preserve">Cq 9.3 - </t>
  </si>
  <si>
    <t>MATRIZ DE RISCOS E CONTROLES</t>
  </si>
  <si>
    <t>Objetivo-Chave</t>
  </si>
  <si>
    <t>Risco-Chave</t>
  </si>
  <si>
    <t>Avaliação do Risco Inerente</t>
  </si>
  <si>
    <t>Avaliação do Risco Residual</t>
  </si>
  <si>
    <t>Tipo de Teste</t>
  </si>
  <si>
    <t>Conclusão do auditor</t>
  </si>
  <si>
    <t>Questão de Auditoria</t>
  </si>
  <si>
    <t>Impacto</t>
  </si>
  <si>
    <t>Probabilidade</t>
  </si>
  <si>
    <t>Risco Inerente (RI)</t>
  </si>
  <si>
    <t>Controles Existentes</t>
  </si>
  <si>
    <t>Avaliação Preliminar dos Controles - Risco de Controle (RC)</t>
  </si>
  <si>
    <t>Risco Residual (RR)</t>
  </si>
  <si>
    <t>Avaliar o impacto do risco com base nos critérios sugeridos na aba "Escalas de Impacto e Probabilidade".</t>
  </si>
  <si>
    <t>Avaliar a probabilidade do risco com base nos critérios sugeridos na aba "Escalas de Impacto e Probabilidade".</t>
  </si>
  <si>
    <t>Risco a que uma organização está exposta sem considerar quaisquer ações gerenciais que possam reduzir a probbilidade de sua ocorrência ou seu impacto. Calculado automaticamente = Impacto x Probabilidade [1 a 100]</t>
  </si>
  <si>
    <t>Avaliação de RI com base na "Escala de Avaliação dos Níveis de Risco" da aba "Escala Controles e Níveis Risco".</t>
  </si>
  <si>
    <t>Avaliação preliminar dos Controles e do Risco de Controle (RC)</t>
  </si>
  <si>
    <t>Avaliação dos controles desenhados para o respectivo risco (consultar a respectiva escala na aba "Escala Controles e Níveis Risco")</t>
  </si>
  <si>
    <t>Risco de que um erro ou classificação indevida materiais que possam constar de uma afirmação não sejam evitados ou detectados tempestivamente pelos controles internos da entidade.</t>
  </si>
  <si>
    <t>Risco que permanece após a resposta da administração. É resultado da multiplicação RI x RC.</t>
  </si>
  <si>
    <t>Avaliação do Risco Residual com base na "Escala de Avaliação dos Níveis de Risco" da aba "Escala Controles e Níveis Risco".</t>
  </si>
  <si>
    <t>Tipos de testes de auditoria que serão necessários, com base na avaliação dos controles.</t>
  </si>
  <si>
    <t>Conclusão do auditor sobre os riscos a serem priorizados e os tipos de testes a serem aplicados</t>
  </si>
  <si>
    <t>Elemento que define o objetivo da auditoria e constitui a base da estrutura das análises que permitirão chegar à conclusão sobre os controles: se estão adequadamente concebidos na proporção requerida pelos riscos; se estão sendo aplicados e se funcionam de maneira contínua e coerente, conforme as respostas a riscos definidas pela administração.</t>
  </si>
  <si>
    <t>FONTES DE RISCO</t>
  </si>
  <si>
    <t>VULNERABILIDADES</t>
  </si>
  <si>
    <t>Pessoas</t>
  </si>
  <si>
    <t>Em número insuficiente; sem capacitação; perfil inadequado; desmotivadas, alta rotatividade, desvios éticos.</t>
  </si>
  <si>
    <t>Processos</t>
  </si>
  <si>
    <t>Mal concebidos (exemplo: fluxo, desenho); sem manuais ou instruções formalizadas (procedimentos, documentos padronizados); sem segregação de funções, sem transparência.</t>
  </si>
  <si>
    <t>Sistemas</t>
  </si>
  <si>
    <t>Obsoletos; sem manuais de operação; sem integração com outros sistemas; inexistência de controles de acesso lógico/backups, baixo grau de automação.</t>
  </si>
  <si>
    <t>Infraestrutura Física</t>
  </si>
  <si>
    <t>Localização inadequada; instalações ou leiaute inadequados; inexistência de controles de acesso físico.</t>
  </si>
  <si>
    <t>Tecnologia</t>
  </si>
  <si>
    <t>Técnica ultrapassada/produto obsoleto; falta de investimento em TI; Tecnologia sem proteção de patentes; processo produtivo sem proteção contra espionagem, controles insuficientes sobre a transferência de dados.</t>
  </si>
  <si>
    <t>Governança</t>
  </si>
  <si>
    <t xml:space="preserve">Competências e responsabilidades não identificadas ou desrespeitadas; centralização ou descentralização excessiva de responsabilidades; delegações exorbitantes; falta de definição de estratégia de controle para avaliar, direcionar e monitorar a atuação da gestão; deficiência nos fluxos de informação e comunicação; produção e/ou disponibilização de informações, que tenham como finalidade apoiar a tomada de decisão, incompletas, imprecisas ou obscuras; pressão competitiva; falta de rodízio de pessoal; falta de formalização de instruções. </t>
  </si>
  <si>
    <t>Planejamento</t>
  </si>
  <si>
    <t>Ausência de planejamento. Planejamento elaborado sem embasamento técnico ou em desacordo com as normas vigentes, objetivos e estratégias inadequados, em desacordo com a realidade.</t>
  </si>
  <si>
    <t>Eventos externos</t>
  </si>
  <si>
    <t>Ambientais: Mudança climática brusca;,incêndio, inundação, epidemia.</t>
  </si>
  <si>
    <t>Econômicos: oscilações de juros, de câmbio e de preços, contingenciamento, queda de arrecadação, crise de credibilidade, elevação ou redução da carga tributária.</t>
  </si>
  <si>
    <t>Políticos: novas leis e regulamentos, restrição de acesso a mercados estrangeiros, ações de responsabilidade de outro(s) gestor(es); "guerra fiscal" entre estados, conflitos militares, divergências diplomáticas.</t>
  </si>
  <si>
    <t>Sociais: alterações nas condições sociais e demográficas ou nos costumes sociais, alterações nas demandas sociais, paralisações das atividades, aumento do desemprego.</t>
  </si>
  <si>
    <t>Tecnológicos: novas formas de comércio eletrônico, alterações na disponibilização de dados, reduções ou aumento de custo de infraestrutura, aumento da demanda de serviços com base em tecnologia, ataques cibernéticos.</t>
  </si>
  <si>
    <t>Infraestrutura: estado de conservação das vias de acesso; distância de portos e aeroportos; interrupções no abastecimento de água, energia elétrica, serviços de telefonia; aumento nas tarifas de água, energia elétrica, serviços de telefonia.</t>
  </si>
  <si>
    <t>Legais/jurídicos: novas leis e normas reguladoras; novos regulamentos; alterações na jurisprudência de tribunais; ações judiciais.</t>
  </si>
  <si>
    <t>Escala de Impactos</t>
  </si>
  <si>
    <t>Escala de Probabilidades</t>
  </si>
  <si>
    <t>Magnitude</t>
  </si>
  <si>
    <t>Descrição</t>
  </si>
  <si>
    <t>I</t>
  </si>
  <si>
    <t>Muito baixo</t>
  </si>
  <si>
    <t>Muito baixa</t>
  </si>
  <si>
    <t>Baixo</t>
  </si>
  <si>
    <t>Baixa</t>
  </si>
  <si>
    <t>Médio</t>
  </si>
  <si>
    <t>Média</t>
  </si>
  <si>
    <t>Alto</t>
  </si>
  <si>
    <t>Alta</t>
  </si>
  <si>
    <t>Muito alto</t>
  </si>
  <si>
    <t>Muito alta</t>
  </si>
  <si>
    <t>Fonte: Brasil. Tribunal de Contas da União. Roteiro de Auditoria de Gestão de Riscos. Brasília: TCU, Secretaria de Métodos e Suporte ao Controle Externo, 2017. (adaptada)</t>
  </si>
  <si>
    <t>Avaliação do Controle*</t>
  </si>
  <si>
    <t>Situação do controle existente</t>
  </si>
  <si>
    <t>Nota</t>
  </si>
  <si>
    <t>Inexistente</t>
  </si>
  <si>
    <t>Controle não existe, não funciona ou não está implementado.</t>
  </si>
  <si>
    <t>Testes substantivos</t>
  </si>
  <si>
    <t>1 a 9,99</t>
  </si>
  <si>
    <t>Fraco</t>
  </si>
  <si>
    <t>Controle não institucionalizado; está na esfera de conhecimento pessoal dos operadores do processo; em geral realizado de maneira manual.</t>
  </si>
  <si>
    <t>+ Testes substantivos</t>
  </si>
  <si>
    <t>10 a 39,99</t>
  </si>
  <si>
    <t>Mediano</t>
  </si>
  <si>
    <t>Controle razoavelmente institucionalizado, mas pode falhar por não contemplar todos os aspectos relevantes do risco ou porque seu desenho ou as ferramentas que o suportam não são adequados.</t>
  </si>
  <si>
    <t>Testes substantivos/Testes de Controles</t>
  </si>
  <si>
    <t>40 a 79,99</t>
  </si>
  <si>
    <t>Satisfatório</t>
  </si>
  <si>
    <t>Controle institucionalizado e embora passível de aperfeiçoamento, é sustentado por ferramentas adequadas e mitiga o risco razoavelmente.</t>
  </si>
  <si>
    <t>+ Testes de controle</t>
  </si>
  <si>
    <t>80 a 100</t>
  </si>
  <si>
    <t>Extremo</t>
  </si>
  <si>
    <t>Forte</t>
  </si>
  <si>
    <t>Controle institucionalizado e sustentado por ferramentas adequadas, podendo ser considerado em um nível de "melhor prática"; mitiga o risco em todos os aspectos relevantes.</t>
  </si>
  <si>
    <t>Risco inerente</t>
  </si>
  <si>
    <t>Avaliação preliminar do Controle*</t>
  </si>
  <si>
    <t>Risco Residual</t>
  </si>
  <si>
    <t>Comentário</t>
  </si>
  <si>
    <t>Prioridade</t>
  </si>
  <si>
    <t>Realizar testes apenas se o auditor julgar necessário</t>
  </si>
  <si>
    <t>Controle inexiste. O exame poderá ser feito para confirmar consequências adversas da ausência do controle.</t>
  </si>
  <si>
    <t>Baixo/Médio</t>
  </si>
  <si>
    <t>Controle foi considerado inadequado. O exame poderá ser feito para confirmar consequências adversas da inadequação.</t>
  </si>
  <si>
    <t>+Testes substantivos</t>
  </si>
  <si>
    <t>Alta, dependerá do nível dos riscos que o controle pretende mitigar</t>
  </si>
  <si>
    <t>Sua aplicação/efetividade pode ser testada, para verificar seu desempenho em relação aos objetivos pretendidos, ao mesmo tempo em que é preciso confirmar as consequências adversas de seu funcionamento não ser o ideal.</t>
  </si>
  <si>
    <t>Controle foi considerado adequado na avaliação preliminar, mas sua aplicação/efetividade precisa ser testada, para verificar se está atingindo os objetivos pretendidos.</t>
  </si>
  <si>
    <t>Controle foi considerado forte na avaliação preliminar, mas sua aplicação/efetividade precisa ser testada, para verificar se está atingindo os objetivos pretendidos.</t>
  </si>
  <si>
    <t>Controle inexiste. O exame poderá ser feito para confirmar consequências adversas da inadequação ou ausência do controle.</t>
  </si>
  <si>
    <t>Médio/Alto</t>
  </si>
  <si>
    <t>Sua aplicação/efetividade pode ser testada, para verificar seu desempenho em relação aos objetivos pretendidos, ao mesmo tempo em que é preciso confirmar as consequencias adversas de seu funcionamento não ser o ideal.</t>
  </si>
  <si>
    <t>Alto/Extremo</t>
  </si>
  <si>
    <t>Muita alta</t>
  </si>
  <si>
    <r>
      <t xml:space="preserve">Degradação de operações ou atividades de processos, projetos ou programas da organização, porém causando </t>
    </r>
    <r>
      <rPr>
        <b/>
        <sz val="10"/>
        <color theme="1"/>
        <rFont val="Calibri"/>
        <family val="2"/>
        <scheme val="minor"/>
      </rPr>
      <t>impactos mínimos nos objetivos</t>
    </r>
    <r>
      <rPr>
        <sz val="10"/>
        <color theme="1"/>
        <rFont val="Calibri"/>
        <family val="2"/>
        <scheme val="minor"/>
      </rPr>
      <t xml:space="preserve"> de prazo, custo, qualidade, escopo, imagem ou relacionados ao atendimento de metas, padrões ou à capacidade de entrega de produtos/serviços às partes interassadas (clientes internos/externos, beneficiários).</t>
    </r>
  </si>
  <si>
    <r>
      <rPr>
        <b/>
        <sz val="10"/>
        <color theme="1"/>
        <rFont val="Calibri"/>
        <family val="2"/>
        <scheme val="minor"/>
      </rPr>
      <t>Evento improvável de ocorrer.</t>
    </r>
    <r>
      <rPr>
        <sz val="10"/>
        <color theme="1"/>
        <rFont val="Calibri"/>
        <family val="2"/>
        <scheme val="minor"/>
      </rPr>
      <t xml:space="preserve"> Excepcionalmente poderá até ocorrer, porém não há elementos ou informações que indiquem essa possibilidade.</t>
    </r>
  </si>
  <si>
    <r>
      <t xml:space="preserve">Degradação de operações ou atividades de processos, projetos ou programas da organização, causando </t>
    </r>
    <r>
      <rPr>
        <b/>
        <sz val="10"/>
        <color theme="1"/>
        <rFont val="Calibri"/>
        <family val="2"/>
        <scheme val="minor"/>
      </rPr>
      <t>impactos pequenos nos objetivos</t>
    </r>
    <r>
      <rPr>
        <sz val="10"/>
        <color theme="1"/>
        <rFont val="Calibri"/>
        <family val="2"/>
        <scheme val="minor"/>
      </rPr>
      <t>.</t>
    </r>
  </si>
  <si>
    <r>
      <rPr>
        <b/>
        <sz val="10"/>
        <color theme="1"/>
        <rFont val="Calibri"/>
        <family val="2"/>
        <scheme val="minor"/>
      </rPr>
      <t>Evento raro de ocorrer.</t>
    </r>
    <r>
      <rPr>
        <sz val="10"/>
        <color theme="1"/>
        <rFont val="Calibri"/>
        <family val="2"/>
        <scheme val="minor"/>
      </rPr>
      <t xml:space="preserve"> O evento poderá ocorrer de forma inesperada, havendo poucos elementos ou informações que indicam essa possibilidade.</t>
    </r>
  </si>
  <si>
    <r>
      <t xml:space="preserve">Interrupção de operações ou atividades de processos, projetos ou programas, causando </t>
    </r>
    <r>
      <rPr>
        <b/>
        <sz val="10"/>
        <color theme="1"/>
        <rFont val="Calibri"/>
        <family val="2"/>
        <scheme val="minor"/>
      </rPr>
      <t>impactos significativos nos objetivos, porém recuperáveis.</t>
    </r>
  </si>
  <si>
    <r>
      <rPr>
        <b/>
        <sz val="10"/>
        <color theme="1"/>
        <rFont val="Calibri"/>
        <family val="2"/>
        <scheme val="minor"/>
      </rPr>
      <t>Evento possível de ocorrer.</t>
    </r>
    <r>
      <rPr>
        <sz val="10"/>
        <color theme="1"/>
        <rFont val="Calibri"/>
        <family val="2"/>
        <scheme val="minor"/>
      </rPr>
      <t xml:space="preserve"> Há elementos e/ou informações que indicam moderadamente essa possibilidade.</t>
    </r>
  </si>
  <si>
    <r>
      <t xml:space="preserve">Interrupção de operações ou atividades de processos, projetos ou programas da organização, causando </t>
    </r>
    <r>
      <rPr>
        <b/>
        <sz val="10"/>
        <color theme="1"/>
        <rFont val="Calibri"/>
        <family val="2"/>
        <scheme val="minor"/>
      </rPr>
      <t>impactos de reversão muito difícil nos objetivos.</t>
    </r>
  </si>
  <si>
    <r>
      <rPr>
        <b/>
        <sz val="10"/>
        <color theme="1"/>
        <rFont val="Calibri"/>
        <family val="2"/>
        <scheme val="minor"/>
      </rPr>
      <t>Evento provável de ocorrer.</t>
    </r>
    <r>
      <rPr>
        <sz val="10"/>
        <color theme="1"/>
        <rFont val="Calibri"/>
        <family val="2"/>
        <scheme val="minor"/>
      </rPr>
      <t xml:space="preserve"> É esperado que o evento ocorra, pois os elementos e as informações disponíveis indicam de forma consistente essa possibilidade.</t>
    </r>
  </si>
  <si>
    <r>
      <t xml:space="preserve">Paralisação de operações ou atividades de processos, projetos ou programas da organização, causando </t>
    </r>
    <r>
      <rPr>
        <b/>
        <sz val="10"/>
        <color theme="1"/>
        <rFont val="Calibri"/>
        <family val="2"/>
        <scheme val="minor"/>
      </rPr>
      <t>impactos irreversíveis/catastróficos nos objetivos.</t>
    </r>
  </si>
  <si>
    <r>
      <rPr>
        <b/>
        <sz val="10"/>
        <color theme="1"/>
        <rFont val="Calibri"/>
        <family val="2"/>
        <scheme val="minor"/>
      </rPr>
      <t>Evento praticamente certo de ocorrer.</t>
    </r>
    <r>
      <rPr>
        <sz val="10"/>
        <color theme="1"/>
        <rFont val="Calibri"/>
        <family val="2"/>
        <scheme val="minor"/>
      </rPr>
      <t xml:space="preserve"> Inequivocamente o evento ocorrerá, pois os elementos e informações disponíveis indicam claramente essa possibilidade.</t>
    </r>
  </si>
  <si>
    <t>Risco de Controle (RC), ou seja, 1 - NC</t>
  </si>
  <si>
    <r>
      <t>Nenhum nível de confiança.</t>
    </r>
    <r>
      <rPr>
        <sz val="10"/>
        <color theme="1"/>
        <rFont val="Calibri"/>
        <family val="2"/>
        <scheme val="minor"/>
      </rPr>
      <t xml:space="preserve"> Considerando RI igual a 1,00 e NC igual a zero, temos 1,00 - 0.</t>
    </r>
  </si>
  <si>
    <r>
      <rPr>
        <b/>
        <sz val="10"/>
        <color theme="1"/>
        <rFont val="Calibri"/>
        <family val="2"/>
        <scheme val="minor"/>
      </rPr>
      <t>Nível de Confiança de 20%.</t>
    </r>
    <r>
      <rPr>
        <sz val="10"/>
        <color theme="1"/>
        <rFont val="Calibri"/>
        <family val="2"/>
        <scheme val="minor"/>
      </rPr>
      <t xml:space="preserve"> Os controles são capazes de mitigar 20% dos eventos. Risco de controle = 1,00 - 0,20.</t>
    </r>
  </si>
  <si>
    <r>
      <rPr>
        <b/>
        <sz val="10"/>
        <color theme="1"/>
        <rFont val="Calibri"/>
        <family val="2"/>
        <scheme val="minor"/>
      </rPr>
      <t>Nível de Confiança de 40%.</t>
    </r>
    <r>
      <rPr>
        <sz val="10"/>
        <color theme="1"/>
        <rFont val="Calibri"/>
        <family val="2"/>
        <scheme val="minor"/>
      </rPr>
      <t xml:space="preserve"> Os controles são capazes de mitigar 40% dos eventos. Risco de controle = 1,00 - 0,40.</t>
    </r>
  </si>
  <si>
    <r>
      <rPr>
        <b/>
        <sz val="10"/>
        <color theme="1"/>
        <rFont val="Calibri"/>
        <family val="2"/>
        <scheme val="minor"/>
      </rPr>
      <t>Nível de Confiança de 60%.</t>
    </r>
    <r>
      <rPr>
        <sz val="10"/>
        <color theme="1"/>
        <rFont val="Calibri"/>
        <family val="2"/>
        <scheme val="minor"/>
      </rPr>
      <t xml:space="preserve"> Os controles são capazes de mitigar 60% dos eventos. Risco de controle = 1,00 - 0,60.</t>
    </r>
  </si>
  <si>
    <r>
      <rPr>
        <b/>
        <sz val="10"/>
        <color theme="1"/>
        <rFont val="Calibri"/>
        <family val="2"/>
        <scheme val="minor"/>
      </rPr>
      <t>Nível de Confiança de 80%.</t>
    </r>
    <r>
      <rPr>
        <sz val="10"/>
        <color theme="1"/>
        <rFont val="Calibri"/>
        <family val="2"/>
        <scheme val="minor"/>
      </rPr>
      <t xml:space="preserve"> Os controles são capazes de mitigar 80% dos eventos. Risco de controle = 1,00 - 0,80.</t>
    </r>
  </si>
  <si>
    <r>
      <t xml:space="preserve">* Não há </t>
    </r>
    <r>
      <rPr>
        <u/>
        <sz val="10"/>
        <color theme="1"/>
        <rFont val="Calibri"/>
        <family val="2"/>
        <scheme val="minor"/>
      </rPr>
      <t>controle</t>
    </r>
    <r>
      <rPr>
        <sz val="10"/>
        <color theme="1"/>
        <rFont val="Calibri"/>
        <family val="2"/>
        <scheme val="minor"/>
      </rPr>
      <t xml:space="preserve"> perfeito. Todos têm limitações que impedem que NC seja igual a 1 (um). Por isto, não há RC &lt; 0,20. Limitações do controle: relação custo-benefício; burla pela administração; conluio; erros de julgamento; falha humana (causada por fadiga, doença...); eventos externos.</t>
    </r>
  </si>
  <si>
    <r>
      <t xml:space="preserve">Considerando o </t>
    </r>
    <r>
      <rPr>
        <u/>
        <sz val="10"/>
        <color theme="1"/>
        <rFont val="Calibri"/>
        <family val="2"/>
        <scheme val="minor"/>
      </rPr>
      <t>princípio da eficiência</t>
    </r>
    <r>
      <rPr>
        <sz val="10"/>
        <color theme="1"/>
        <rFont val="Calibri"/>
        <family val="2"/>
        <scheme val="minor"/>
      </rPr>
      <t xml:space="preserve"> e a </t>
    </r>
    <r>
      <rPr>
        <u/>
        <sz val="10"/>
        <color theme="1"/>
        <rFont val="Calibri"/>
        <family val="2"/>
        <scheme val="minor"/>
      </rPr>
      <t>relação custo-benefício</t>
    </r>
    <r>
      <rPr>
        <sz val="10"/>
        <color theme="1"/>
        <rFont val="Calibri"/>
        <family val="2"/>
        <scheme val="minor"/>
      </rPr>
      <t>, não seria necessário trabalhar estes riscos, por serem baixos. Entretanto, eles poderão ser testados a depender da avaliação do auditor.</t>
    </r>
  </si>
  <si>
    <r>
      <t xml:space="preserve">Escala de avaliação preliminar dos </t>
    </r>
    <r>
      <rPr>
        <b/>
        <u/>
        <sz val="20"/>
        <rFont val="Calibri"/>
        <family val="2"/>
        <scheme val="minor"/>
      </rPr>
      <t>Controles</t>
    </r>
    <r>
      <rPr>
        <b/>
        <sz val="20"/>
        <rFont val="Calibri"/>
        <family val="2"/>
        <scheme val="minor"/>
      </rPr>
      <t xml:space="preserve"> (desenho e implementação)</t>
    </r>
  </si>
  <si>
    <r>
      <t xml:space="preserve">Escala de Avaliação dos </t>
    </r>
    <r>
      <rPr>
        <b/>
        <u/>
        <sz val="20"/>
        <rFont val="Calibri"/>
        <family val="2"/>
        <scheme val="minor"/>
      </rPr>
      <t>Níveis de Risco</t>
    </r>
  </si>
  <si>
    <r>
      <t xml:space="preserve">Quadro auxiliar para definição dos </t>
    </r>
    <r>
      <rPr>
        <b/>
        <u/>
        <sz val="20"/>
        <rFont val="Calibri"/>
        <family val="2"/>
        <scheme val="minor"/>
      </rPr>
      <t>Tipos de Testes</t>
    </r>
  </si>
  <si>
    <r>
      <rPr>
        <b/>
        <u/>
        <sz val="12"/>
        <color theme="1"/>
        <rFont val="Calibri"/>
        <family val="2"/>
        <scheme val="minor"/>
      </rPr>
      <t>Nível de Confiança</t>
    </r>
    <r>
      <rPr>
        <b/>
        <sz val="12"/>
        <color theme="1"/>
        <rFont val="Calibri"/>
        <family val="2"/>
        <scheme val="minor"/>
      </rPr>
      <t xml:space="preserve"> nos controles (NC)</t>
    </r>
  </si>
  <si>
    <t>Fonte: Adaptado de “Orientação Prática: Serviços de Auditoria”, CGU, 2022. Disponível em: &lt; https://repositorio.cgu.gov.br/bitstream/1/68936/3/OP_Servicos_de_Auditoria &gt;. Acesso em: 17 de ago.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</si>
</sst>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name val="Calibri"/>
      <family val="2"/>
      <scheme val="minor"/>
    </font>
    <font>
      <b/>
      <u/>
      <sz val="2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rgb="FFDDDDDD"/>
      </right>
      <top style="thin">
        <color auto="1"/>
      </top>
      <bottom style="thin">
        <color auto="1"/>
      </bottom>
      <diagonal/>
    </border>
    <border>
      <left style="hair">
        <color rgb="FFDDDDDD"/>
      </left>
      <right style="hair">
        <color rgb="FFDDDDDD"/>
      </right>
      <top style="thin">
        <color auto="1"/>
      </top>
      <bottom style="thin">
        <color auto="1"/>
      </bottom>
      <diagonal/>
    </border>
    <border>
      <left style="hair">
        <color rgb="FFDDDDDD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hair">
        <color rgb="FFDDDDDD"/>
      </left>
      <right style="hair">
        <color rgb="FFDDDDDD"/>
      </right>
      <top style="thin">
        <color auto="1"/>
      </top>
      <bottom style="medium">
        <color indexed="64"/>
      </bottom>
      <diagonal/>
    </border>
    <border>
      <left style="hair">
        <color rgb="FFDDDDDD"/>
      </left>
      <right style="hair">
        <color rgb="FFDDDDDD"/>
      </right>
      <top style="medium">
        <color indexed="64"/>
      </top>
      <bottom style="thin">
        <color indexed="64"/>
      </bottom>
      <diagonal/>
    </border>
    <border>
      <left style="hair">
        <color rgb="FFDDDDDD"/>
      </left>
      <right style="hair">
        <color rgb="FFDDDDDD"/>
      </right>
      <top style="medium">
        <color indexed="64"/>
      </top>
      <bottom style="dashed">
        <color rgb="FFDDDDDD"/>
      </bottom>
      <diagonal/>
    </border>
    <border>
      <left style="hair">
        <color rgb="FFDDDDDD"/>
      </left>
      <right style="hair">
        <color rgb="FFDDDDDD"/>
      </right>
      <top style="dashed">
        <color rgb="FFDDDDDD"/>
      </top>
      <bottom style="dashed">
        <color rgb="FFDDDDDD"/>
      </bottom>
      <diagonal/>
    </border>
    <border>
      <left style="hair">
        <color rgb="FFDDDDDD"/>
      </left>
      <right style="hair">
        <color rgb="FFDDDDDD"/>
      </right>
      <top style="thin">
        <color indexed="64"/>
      </top>
      <bottom/>
      <diagonal/>
    </border>
    <border>
      <left style="hair">
        <color rgb="FFDDDDDD"/>
      </left>
      <right style="hair">
        <color rgb="FFDDDDDD"/>
      </right>
      <top style="dashed">
        <color rgb="FFDDDDDD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6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7" fillId="5" borderId="0" xfId="0" applyFont="1" applyFill="1" applyAlignment="1">
      <alignment wrapText="1"/>
    </xf>
    <xf numFmtId="0" fontId="6" fillId="6" borderId="16" xfId="0" applyFont="1" applyFill="1" applyBorder="1" applyAlignment="1">
      <alignment horizontal="justify" vertical="center" wrapText="1"/>
    </xf>
    <xf numFmtId="0" fontId="6" fillId="6" borderId="17" xfId="0" applyFont="1" applyFill="1" applyBorder="1" applyAlignment="1">
      <alignment horizontal="justify" vertical="center" wrapText="1"/>
    </xf>
    <xf numFmtId="0" fontId="6" fillId="6" borderId="18" xfId="0" applyFont="1" applyFill="1" applyBorder="1" applyAlignment="1">
      <alignment horizontal="justify" vertical="center" wrapText="1"/>
    </xf>
    <xf numFmtId="0" fontId="6" fillId="6" borderId="0" xfId="0" applyFont="1" applyFill="1" applyAlignment="1">
      <alignment horizontal="justify" vertical="center" wrapText="1"/>
    </xf>
    <xf numFmtId="0" fontId="6" fillId="6" borderId="19" xfId="0" applyFont="1" applyFill="1" applyBorder="1" applyAlignment="1">
      <alignment horizontal="justify" vertical="center" wrapText="1"/>
    </xf>
    <xf numFmtId="0" fontId="6" fillId="6" borderId="16" xfId="0" applyFont="1" applyFill="1" applyBorder="1" applyAlignment="1">
      <alignment horizontal="justify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4" fontId="6" fillId="0" borderId="21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justify" vertical="center" wrapText="1"/>
    </xf>
    <xf numFmtId="49" fontId="6" fillId="0" borderId="23" xfId="0" applyNumberFormat="1" applyFont="1" applyBorder="1" applyAlignment="1">
      <alignment horizontal="justify" vertical="center" wrapText="1"/>
    </xf>
    <xf numFmtId="0" fontId="6" fillId="0" borderId="24" xfId="0" applyFont="1" applyBorder="1" applyAlignment="1">
      <alignment horizontal="justify" vertical="center" wrapText="1"/>
    </xf>
    <xf numFmtId="49" fontId="6" fillId="0" borderId="24" xfId="0" applyNumberFormat="1" applyFont="1" applyBorder="1" applyAlignment="1">
      <alignment horizontal="justify" vertical="center" wrapText="1"/>
    </xf>
    <xf numFmtId="0" fontId="6" fillId="0" borderId="26" xfId="0" applyFont="1" applyBorder="1" applyAlignment="1">
      <alignment horizontal="justify" vertical="center" wrapText="1"/>
    </xf>
    <xf numFmtId="49" fontId="6" fillId="0" borderId="26" xfId="0" applyNumberFormat="1" applyFont="1" applyBorder="1" applyAlignment="1">
      <alignment horizontal="justify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6" fillId="3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6" fillId="0" borderId="0" xfId="0" applyFont="1"/>
    <xf numFmtId="0" fontId="6" fillId="8" borderId="0" xfId="0" applyFont="1" applyFill="1"/>
    <xf numFmtId="0" fontId="8" fillId="9" borderId="1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12" fillId="10" borderId="0" xfId="0" applyFont="1" applyFill="1" applyAlignment="1">
      <alignment horizontal="center" vertical="center" wrapText="1"/>
    </xf>
    <xf numFmtId="0" fontId="5" fillId="8" borderId="0" xfId="0" applyFont="1" applyFill="1"/>
    <xf numFmtId="0" fontId="2" fillId="8" borderId="0" xfId="0" applyFont="1" applyFill="1"/>
    <xf numFmtId="0" fontId="16" fillId="0" borderId="0" xfId="0" applyFont="1" applyAlignment="1">
      <alignment horizontal="left" vertical="top" wrapText="1"/>
    </xf>
    <xf numFmtId="0" fontId="7" fillId="10" borderId="13" xfId="0" applyFont="1" applyFill="1" applyBorder="1" applyAlignment="1">
      <alignment vertical="center" wrapText="1"/>
    </xf>
    <xf numFmtId="0" fontId="7" fillId="10" borderId="13" xfId="0" applyFont="1" applyFill="1" applyBorder="1" applyAlignment="1">
      <alignment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top" wrapText="1"/>
    </xf>
    <xf numFmtId="0" fontId="9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8" borderId="0" xfId="0" applyFont="1" applyFill="1" applyAlignment="1">
      <alignment wrapText="1"/>
    </xf>
    <xf numFmtId="0" fontId="6" fillId="8" borderId="0" xfId="0" applyFont="1" applyFill="1" applyAlignment="1">
      <alignment vertical="center" wrapText="1"/>
    </xf>
    <xf numFmtId="0" fontId="5" fillId="8" borderId="0" xfId="0" applyFont="1" applyFill="1" applyAlignment="1">
      <alignment wrapText="1"/>
    </xf>
    <xf numFmtId="0" fontId="5" fillId="8" borderId="0" xfId="0" applyFont="1" applyFill="1" applyAlignment="1">
      <alignment vertical="center" wrapText="1"/>
    </xf>
    <xf numFmtId="0" fontId="11" fillId="8" borderId="0" xfId="0" applyFont="1" applyFill="1" applyAlignment="1">
      <alignment horizontal="left" vertical="center" wrapText="1"/>
    </xf>
    <xf numFmtId="0" fontId="6" fillId="8" borderId="0" xfId="0" applyFont="1" applyFill="1" applyAlignment="1">
      <alignment horizontal="left" vertical="center" wrapText="1"/>
    </xf>
    <xf numFmtId="0" fontId="7" fillId="8" borderId="0" xfId="0" applyFont="1" applyFill="1" applyAlignment="1">
      <alignment wrapText="1"/>
    </xf>
    <xf numFmtId="0" fontId="9" fillId="8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1393031</xdr:colOff>
      <xdr:row>0</xdr:row>
      <xdr:rowOff>0</xdr:rowOff>
    </xdr:from>
    <xdr:to>
      <xdr:col>3</xdr:col>
      <xdr:colOff>1731486</xdr:colOff>
      <xdr:row>5</xdr:row>
      <xdr:rowOff>47624</xdr:rowOff>
    </xdr:to>
    <xdr:pic>
      <xdr:nvPicPr>
        <xdr:cNvPr id="2" name="Imagem 1" descr="Timbre">
          <a:extLst>
            <a:ext uri="{FF2B5EF4-FFF2-40B4-BE49-F238E27FC236}">
              <a16:creationId xmlns:a16="http://schemas.microsoft.com/office/drawing/2014/main" id="{DA9E7F17-ACA7-6BBE-2F40-D16628F25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8219" y="0"/>
          <a:ext cx="7148830" cy="8810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9</xdr:col>
      <xdr:colOff>292644</xdr:colOff>
      <xdr:row>4</xdr:row>
      <xdr:rowOff>81643</xdr:rowOff>
    </xdr:to>
    <xdr:pic>
      <xdr:nvPicPr>
        <xdr:cNvPr id="2" name="Imagem 1" descr="Timbre">
          <a:extLst>
            <a:ext uri="{FF2B5EF4-FFF2-40B4-BE49-F238E27FC236}">
              <a16:creationId xmlns:a16="http://schemas.microsoft.com/office/drawing/2014/main" id="{CF8C8FBF-0A37-33CF-BD08-8FE44E2D4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0"/>
          <a:ext cx="7137944" cy="8690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0</xdr:rowOff>
    </xdr:from>
    <xdr:to>
      <xdr:col>11</xdr:col>
      <xdr:colOff>591094</xdr:colOff>
      <xdr:row>5</xdr:row>
      <xdr:rowOff>55185</xdr:rowOff>
    </xdr:to>
    <xdr:pic>
      <xdr:nvPicPr>
        <xdr:cNvPr id="2" name="Imagem 1" descr="Timbre">
          <a:extLst>
            <a:ext uri="{FF2B5EF4-FFF2-40B4-BE49-F238E27FC236}">
              <a16:creationId xmlns:a16="http://schemas.microsoft.com/office/drawing/2014/main" id="{737162CE-9962-4CC8-9CB7-57D3F023B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0"/>
          <a:ext cx="7144294" cy="864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0</xdr:rowOff>
    </xdr:from>
    <xdr:to>
      <xdr:col>2</xdr:col>
      <xdr:colOff>5382169</xdr:colOff>
      <xdr:row>5</xdr:row>
      <xdr:rowOff>55185</xdr:rowOff>
    </xdr:to>
    <xdr:pic>
      <xdr:nvPicPr>
        <xdr:cNvPr id="2" name="Imagem 1" descr="Timbre">
          <a:extLst>
            <a:ext uri="{FF2B5EF4-FFF2-40B4-BE49-F238E27FC236}">
              <a16:creationId xmlns:a16="http://schemas.microsoft.com/office/drawing/2014/main" id="{5C7DDDE0-30E1-4435-95BE-CA37DC7F5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0"/>
          <a:ext cx="7144294" cy="864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2209800</xdr:colOff>
      <xdr:row>0</xdr:row>
      <xdr:rowOff>9525</xdr:rowOff>
    </xdr:from>
    <xdr:to>
      <xdr:col>6</xdr:col>
      <xdr:colOff>2000794</xdr:colOff>
      <xdr:row>5</xdr:row>
      <xdr:rowOff>64710</xdr:rowOff>
    </xdr:to>
    <xdr:pic>
      <xdr:nvPicPr>
        <xdr:cNvPr id="2" name="Imagem 1" descr="Timbre">
          <a:extLst>
            <a:ext uri="{FF2B5EF4-FFF2-40B4-BE49-F238E27FC236}">
              <a16:creationId xmlns:a16="http://schemas.microsoft.com/office/drawing/2014/main" id="{014BBC75-5812-46D6-B136-3551BA5F5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9525"/>
          <a:ext cx="7144294" cy="864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0</xdr:row>
      <xdr:rowOff>66675</xdr:rowOff>
    </xdr:from>
    <xdr:to>
      <xdr:col>5</xdr:col>
      <xdr:colOff>1029244</xdr:colOff>
      <xdr:row>5</xdr:row>
      <xdr:rowOff>121860</xdr:rowOff>
    </xdr:to>
    <xdr:pic>
      <xdr:nvPicPr>
        <xdr:cNvPr id="2" name="Imagem 1" descr="Timbre">
          <a:extLst>
            <a:ext uri="{FF2B5EF4-FFF2-40B4-BE49-F238E27FC236}">
              <a16:creationId xmlns:a16="http://schemas.microsoft.com/office/drawing/2014/main" id="{8CCEBA5D-B338-44A8-8048-4017B87F5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0050" y="66675"/>
          <a:ext cx="7144294" cy="864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Atividades%202024\23%20-%20Modelos%20de%20Documentos\Auditoria%20-%20Avalia&#231;&#227;o\08_Matriz%20de%20Riscos%20e%20Controles.xlsx" TargetMode="External"/><Relationship Id="rId1" Type="http://schemas.openxmlformats.org/officeDocument/2006/relationships/externalLinkPath" Target="08_Matriz%20de%20Riscos%20e%20Contro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dentificação-Avaliação Riscos"/>
      <sheetName val="MRC"/>
      <sheetName val="Orientações"/>
      <sheetName val="Fontes de Risco"/>
      <sheetName val="Escalas Impacto e Probabilidade"/>
      <sheetName val="Escala Controles e Níveis Risco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Inexistente</v>
          </cell>
          <cell r="D3">
            <v>1</v>
          </cell>
        </row>
        <row r="4">
          <cell r="A4" t="str">
            <v>Fraco</v>
          </cell>
          <cell r="D4">
            <v>0.8</v>
          </cell>
        </row>
        <row r="5">
          <cell r="A5" t="str">
            <v>Mediano</v>
          </cell>
          <cell r="D5">
            <v>0.6</v>
          </cell>
        </row>
        <row r="6">
          <cell r="A6" t="str">
            <v>Satisfatório</v>
          </cell>
          <cell r="D6">
            <v>0.4</v>
          </cell>
        </row>
        <row r="7">
          <cell r="A7" t="str">
            <v>Forte</v>
          </cell>
          <cell r="D7">
            <v>0.2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875B6-1DE6-431B-AFE9-507DCF06FB54}">
  <dimension ref="A6:E39"/>
  <sheetViews>
    <sheetView showGridLines="0" zoomScale="90" zoomScaleNormal="90" workbookViewId="0">
      <selection activeCell="A39" sqref="A39"/>
    </sheetView>
  </sheetViews>
  <sheetFormatPr defaultRowHeight="12.75" x14ac:dyDescent="0.2"/>
  <cols>
    <col min="1" max="5" width="51" style="75" customWidth="1"/>
    <col min="6" max="6" width="24.28515625" style="75" customWidth="1"/>
    <col min="7" max="8" width="17.5703125" style="75" customWidth="1"/>
    <col min="9" max="9" width="16.85546875" style="75" customWidth="1"/>
    <col min="10" max="10" width="16.7109375" style="75" customWidth="1"/>
    <col min="11" max="11" width="27" style="75" customWidth="1"/>
    <col min="12" max="12" width="23.42578125" style="75" customWidth="1"/>
    <col min="13" max="13" width="24" style="75" customWidth="1"/>
    <col min="14" max="16384" width="9.140625" style="75"/>
  </cols>
  <sheetData>
    <row r="6" spans="1:5" ht="5.25" customHeight="1" x14ac:dyDescent="0.2"/>
    <row r="7" spans="1:5" ht="45" customHeight="1" x14ac:dyDescent="0.2">
      <c r="A7" s="78" t="s">
        <v>0</v>
      </c>
      <c r="B7" s="78"/>
      <c r="C7" s="78"/>
      <c r="D7" s="78"/>
      <c r="E7" s="78"/>
    </row>
    <row r="8" spans="1:5" ht="35.25" customHeight="1" x14ac:dyDescent="0.2">
      <c r="A8" s="76" t="s">
        <v>1</v>
      </c>
      <c r="B8" s="76" t="s">
        <v>2</v>
      </c>
      <c r="C8" s="76" t="s">
        <v>3</v>
      </c>
      <c r="D8" s="76" t="s">
        <v>4</v>
      </c>
      <c r="E8" s="76" t="s">
        <v>5</v>
      </c>
    </row>
    <row r="9" spans="1:5" x14ac:dyDescent="0.2">
      <c r="A9" s="7" t="s">
        <v>6</v>
      </c>
      <c r="B9" s="8" t="s">
        <v>7</v>
      </c>
      <c r="C9" s="9"/>
      <c r="D9" s="9" t="s">
        <v>8</v>
      </c>
      <c r="E9" s="9" t="s">
        <v>9</v>
      </c>
    </row>
    <row r="10" spans="1:5" x14ac:dyDescent="0.2">
      <c r="A10" s="7"/>
      <c r="B10" s="10"/>
      <c r="C10" s="11"/>
      <c r="D10" s="11" t="s">
        <v>10</v>
      </c>
      <c r="E10" s="11" t="s">
        <v>11</v>
      </c>
    </row>
    <row r="11" spans="1:5" x14ac:dyDescent="0.2">
      <c r="A11" s="7"/>
      <c r="B11" s="12"/>
      <c r="C11" s="11"/>
      <c r="D11" s="11" t="s">
        <v>12</v>
      </c>
      <c r="E11" s="11" t="s">
        <v>13</v>
      </c>
    </row>
    <row r="12" spans="1:5" x14ac:dyDescent="0.2">
      <c r="A12" s="7"/>
      <c r="B12" s="10" t="s">
        <v>14</v>
      </c>
      <c r="C12" s="11"/>
      <c r="D12" s="11" t="s">
        <v>15</v>
      </c>
      <c r="E12" s="11" t="s">
        <v>16</v>
      </c>
    </row>
    <row r="13" spans="1:5" x14ac:dyDescent="0.2">
      <c r="A13" s="7"/>
      <c r="B13" s="10"/>
      <c r="C13" s="11"/>
      <c r="D13" s="11" t="s">
        <v>17</v>
      </c>
      <c r="E13" s="11" t="s">
        <v>18</v>
      </c>
    </row>
    <row r="14" spans="1:5" x14ac:dyDescent="0.2">
      <c r="A14" s="7"/>
      <c r="B14" s="12"/>
      <c r="C14" s="11"/>
      <c r="D14" s="11" t="s">
        <v>19</v>
      </c>
      <c r="E14" s="11" t="s">
        <v>20</v>
      </c>
    </row>
    <row r="15" spans="1:5" x14ac:dyDescent="0.2">
      <c r="A15" s="7"/>
      <c r="B15" s="10" t="s">
        <v>21</v>
      </c>
      <c r="C15" s="11"/>
      <c r="D15" s="11" t="s">
        <v>22</v>
      </c>
      <c r="E15" s="11" t="s">
        <v>23</v>
      </c>
    </row>
    <row r="16" spans="1:5" x14ac:dyDescent="0.2">
      <c r="A16" s="7"/>
      <c r="B16" s="10"/>
      <c r="C16" s="11"/>
      <c r="D16" s="11" t="s">
        <v>24</v>
      </c>
      <c r="E16" s="11" t="s">
        <v>25</v>
      </c>
    </row>
    <row r="17" spans="1:5" x14ac:dyDescent="0.2">
      <c r="A17" s="7"/>
      <c r="B17" s="13"/>
      <c r="C17" s="14"/>
      <c r="D17" s="14" t="s">
        <v>26</v>
      </c>
      <c r="E17" s="14" t="s">
        <v>27</v>
      </c>
    </row>
    <row r="18" spans="1:5" x14ac:dyDescent="0.2">
      <c r="A18" s="15" t="s">
        <v>28</v>
      </c>
      <c r="B18" s="8" t="s">
        <v>29</v>
      </c>
      <c r="C18" s="9"/>
      <c r="D18" s="9" t="s">
        <v>30</v>
      </c>
      <c r="E18" s="9" t="s">
        <v>31</v>
      </c>
    </row>
    <row r="19" spans="1:5" x14ac:dyDescent="0.2">
      <c r="A19" s="16"/>
      <c r="B19" s="10"/>
      <c r="C19" s="11"/>
      <c r="D19" s="11" t="s">
        <v>32</v>
      </c>
      <c r="E19" s="11" t="s">
        <v>33</v>
      </c>
    </row>
    <row r="20" spans="1:5" x14ac:dyDescent="0.2">
      <c r="A20" s="16"/>
      <c r="B20" s="12"/>
      <c r="C20" s="11"/>
      <c r="D20" s="11" t="s">
        <v>34</v>
      </c>
      <c r="E20" s="11" t="s">
        <v>35</v>
      </c>
    </row>
    <row r="21" spans="1:5" x14ac:dyDescent="0.2">
      <c r="A21" s="16"/>
      <c r="B21" s="10" t="s">
        <v>36</v>
      </c>
      <c r="C21" s="11"/>
      <c r="D21" s="11" t="s">
        <v>37</v>
      </c>
      <c r="E21" s="11" t="s">
        <v>38</v>
      </c>
    </row>
    <row r="22" spans="1:5" x14ac:dyDescent="0.2">
      <c r="A22" s="16"/>
      <c r="B22" s="10"/>
      <c r="C22" s="11"/>
      <c r="D22" s="11" t="s">
        <v>39</v>
      </c>
      <c r="E22" s="11" t="s">
        <v>40</v>
      </c>
    </row>
    <row r="23" spans="1:5" x14ac:dyDescent="0.2">
      <c r="A23" s="16"/>
      <c r="B23" s="12"/>
      <c r="C23" s="11"/>
      <c r="D23" s="11" t="s">
        <v>41</v>
      </c>
      <c r="E23" s="11" t="s">
        <v>42</v>
      </c>
    </row>
    <row r="24" spans="1:5" x14ac:dyDescent="0.2">
      <c r="A24" s="16"/>
      <c r="B24" s="10" t="s">
        <v>43</v>
      </c>
      <c r="C24" s="11"/>
      <c r="D24" s="11" t="s">
        <v>44</v>
      </c>
      <c r="E24" s="11" t="s">
        <v>45</v>
      </c>
    </row>
    <row r="25" spans="1:5" x14ac:dyDescent="0.2">
      <c r="A25" s="16"/>
      <c r="B25" s="10"/>
      <c r="C25" s="11"/>
      <c r="D25" s="11" t="s">
        <v>46</v>
      </c>
      <c r="E25" s="11" t="s">
        <v>47</v>
      </c>
    </row>
    <row r="26" spans="1:5" x14ac:dyDescent="0.2">
      <c r="A26" s="17"/>
      <c r="B26" s="13"/>
      <c r="C26" s="14"/>
      <c r="D26" s="14" t="s">
        <v>48</v>
      </c>
      <c r="E26" s="14" t="s">
        <v>49</v>
      </c>
    </row>
    <row r="27" spans="1:5" x14ac:dyDescent="0.2">
      <c r="A27" s="15" t="s">
        <v>50</v>
      </c>
      <c r="B27" s="8" t="s">
        <v>51</v>
      </c>
      <c r="C27" s="9"/>
      <c r="D27" s="9" t="s">
        <v>52</v>
      </c>
      <c r="E27" s="9" t="s">
        <v>53</v>
      </c>
    </row>
    <row r="28" spans="1:5" x14ac:dyDescent="0.2">
      <c r="A28" s="16"/>
      <c r="B28" s="10"/>
      <c r="C28" s="11"/>
      <c r="D28" s="11" t="s">
        <v>54</v>
      </c>
      <c r="E28" s="11" t="s">
        <v>55</v>
      </c>
    </row>
    <row r="29" spans="1:5" x14ac:dyDescent="0.2">
      <c r="A29" s="16"/>
      <c r="B29" s="12"/>
      <c r="C29" s="11"/>
      <c r="D29" s="11" t="s">
        <v>56</v>
      </c>
      <c r="E29" s="11" t="s">
        <v>57</v>
      </c>
    </row>
    <row r="30" spans="1:5" x14ac:dyDescent="0.2">
      <c r="A30" s="16"/>
      <c r="B30" s="10" t="s">
        <v>58</v>
      </c>
      <c r="C30" s="11"/>
      <c r="D30" s="11" t="s">
        <v>59</v>
      </c>
      <c r="E30" s="11" t="s">
        <v>60</v>
      </c>
    </row>
    <row r="31" spans="1:5" x14ac:dyDescent="0.2">
      <c r="A31" s="16"/>
      <c r="B31" s="10"/>
      <c r="C31" s="11"/>
      <c r="D31" s="11" t="s">
        <v>61</v>
      </c>
      <c r="E31" s="11" t="s">
        <v>62</v>
      </c>
    </row>
    <row r="32" spans="1:5" x14ac:dyDescent="0.2">
      <c r="A32" s="16"/>
      <c r="B32" s="12"/>
      <c r="C32" s="11"/>
      <c r="D32" s="11" t="s">
        <v>63</v>
      </c>
      <c r="E32" s="11" t="s">
        <v>64</v>
      </c>
    </row>
    <row r="33" spans="1:5" x14ac:dyDescent="0.2">
      <c r="A33" s="16"/>
      <c r="B33" s="10" t="s">
        <v>65</v>
      </c>
      <c r="C33" s="11"/>
      <c r="D33" s="11" t="s">
        <v>66</v>
      </c>
      <c r="E33" s="11" t="s">
        <v>67</v>
      </c>
    </row>
    <row r="34" spans="1:5" x14ac:dyDescent="0.2">
      <c r="A34" s="16"/>
      <c r="B34" s="10"/>
      <c r="C34" s="11"/>
      <c r="D34" s="11" t="s">
        <v>68</v>
      </c>
      <c r="E34" s="11" t="s">
        <v>69</v>
      </c>
    </row>
    <row r="35" spans="1:5" x14ac:dyDescent="0.2">
      <c r="A35" s="17"/>
      <c r="B35" s="13"/>
      <c r="C35" s="14"/>
      <c r="D35" s="14" t="s">
        <v>70</v>
      </c>
      <c r="E35" s="14" t="s">
        <v>71</v>
      </c>
    </row>
    <row r="36" spans="1:5" x14ac:dyDescent="0.2">
      <c r="A36" s="6"/>
      <c r="B36" s="6"/>
      <c r="C36" s="6"/>
      <c r="D36" s="6"/>
      <c r="E36" s="6"/>
    </row>
    <row r="37" spans="1:5" x14ac:dyDescent="0.2">
      <c r="A37" s="6"/>
      <c r="B37" s="6"/>
      <c r="C37" s="6"/>
      <c r="D37" s="6"/>
      <c r="E37" s="6"/>
    </row>
    <row r="38" spans="1:5" x14ac:dyDescent="0.2">
      <c r="A38" s="6"/>
      <c r="B38" s="6"/>
      <c r="C38" s="6"/>
      <c r="D38" s="6"/>
      <c r="E38" s="6"/>
    </row>
    <row r="39" spans="1:5" x14ac:dyDescent="0.2">
      <c r="A39" s="74" t="s">
        <v>201</v>
      </c>
      <c r="B39" s="6"/>
      <c r="C39" s="6"/>
      <c r="D39" s="6"/>
      <c r="E39" s="6"/>
    </row>
  </sheetData>
  <mergeCells count="13">
    <mergeCell ref="A27:A35"/>
    <mergeCell ref="B27:B29"/>
    <mergeCell ref="B30:B32"/>
    <mergeCell ref="B33:B35"/>
    <mergeCell ref="A7:E7"/>
    <mergeCell ref="A9:A17"/>
    <mergeCell ref="B9:B11"/>
    <mergeCell ref="B12:B14"/>
    <mergeCell ref="B15:B17"/>
    <mergeCell ref="A18:A26"/>
    <mergeCell ref="B18:B20"/>
    <mergeCell ref="B21:B23"/>
    <mergeCell ref="B24:B26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9F59-CFEE-4A47-93FE-28A7A9DC744C}">
  <dimension ref="A1:N25"/>
  <sheetViews>
    <sheetView showGridLines="0" tabSelected="1" zoomScale="75" zoomScaleNormal="75" workbookViewId="0">
      <selection activeCell="A10" sqref="A10"/>
    </sheetView>
  </sheetViews>
  <sheetFormatPr defaultRowHeight="12.75" x14ac:dyDescent="0.2"/>
  <cols>
    <col min="1" max="2" width="41" style="75" customWidth="1"/>
    <col min="3" max="3" width="14.7109375" style="75" customWidth="1"/>
    <col min="4" max="4" width="17.140625" style="75" customWidth="1"/>
    <col min="5" max="5" width="14.7109375" style="75" customWidth="1"/>
    <col min="6" max="6" width="16.85546875" style="75" customWidth="1"/>
    <col min="7" max="7" width="41" style="75" customWidth="1"/>
    <col min="8" max="8" width="17.7109375" style="75" customWidth="1"/>
    <col min="9" max="10" width="14.7109375" style="75" customWidth="1"/>
    <col min="11" max="11" width="16.7109375" style="75" customWidth="1"/>
    <col min="12" max="12" width="27" style="75" customWidth="1"/>
    <col min="13" max="13" width="22.5703125" style="75" customWidth="1"/>
    <col min="14" max="14" width="41" style="75" customWidth="1"/>
    <col min="15" max="16384" width="9.140625" style="75"/>
  </cols>
  <sheetData>
    <row r="1" spans="1:14" s="79" customFormat="1" ht="14.25" customHeight="1" x14ac:dyDescent="0.25"/>
    <row r="2" spans="1:14" s="79" customFormat="1" ht="15.75" x14ac:dyDescent="0.25"/>
    <row r="3" spans="1:14" s="79" customFormat="1" ht="15.75" x14ac:dyDescent="0.25"/>
    <row r="4" spans="1:14" s="79" customFormat="1" ht="15.75" x14ac:dyDescent="0.25"/>
    <row r="5" spans="1:14" s="79" customFormat="1" ht="15.75" x14ac:dyDescent="0.25"/>
    <row r="6" spans="1:14" s="79" customFormat="1" ht="6.75" customHeight="1" x14ac:dyDescent="0.25">
      <c r="A6" s="80"/>
    </row>
    <row r="7" spans="1:14" s="79" customFormat="1" ht="48.75" customHeight="1" x14ac:dyDescent="0.25">
      <c r="A7" s="77" t="s">
        <v>72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ht="29.25" customHeight="1" x14ac:dyDescent="0.2">
      <c r="A8" s="84" t="s">
        <v>73</v>
      </c>
      <c r="B8" s="84" t="s">
        <v>74</v>
      </c>
      <c r="C8" s="85" t="s">
        <v>75</v>
      </c>
      <c r="D8" s="86"/>
      <c r="E8" s="86"/>
      <c r="F8" s="87"/>
      <c r="G8" s="85" t="s">
        <v>76</v>
      </c>
      <c r="H8" s="86"/>
      <c r="I8" s="86"/>
      <c r="J8" s="86"/>
      <c r="K8" s="87"/>
      <c r="L8" s="84" t="s">
        <v>77</v>
      </c>
      <c r="M8" s="84" t="s">
        <v>78</v>
      </c>
      <c r="N8" s="84" t="s">
        <v>79</v>
      </c>
    </row>
    <row r="9" spans="1:14" ht="51" customHeight="1" x14ac:dyDescent="0.2">
      <c r="A9" s="88"/>
      <c r="B9" s="88"/>
      <c r="C9" s="76" t="s">
        <v>80</v>
      </c>
      <c r="D9" s="76" t="s">
        <v>81</v>
      </c>
      <c r="E9" s="89" t="s">
        <v>82</v>
      </c>
      <c r="F9" s="89"/>
      <c r="G9" s="76" t="s">
        <v>83</v>
      </c>
      <c r="H9" s="85" t="s">
        <v>84</v>
      </c>
      <c r="I9" s="87"/>
      <c r="J9" s="89" t="s">
        <v>85</v>
      </c>
      <c r="K9" s="89"/>
      <c r="L9" s="88"/>
      <c r="M9" s="88"/>
      <c r="N9" s="88"/>
    </row>
    <row r="10" spans="1:14" ht="35.25" customHeight="1" x14ac:dyDescent="0.2">
      <c r="A10" s="1"/>
      <c r="B10" s="1"/>
      <c r="C10" s="1"/>
      <c r="D10" s="1"/>
      <c r="E10" s="2">
        <f>C10*D10</f>
        <v>0</v>
      </c>
      <c r="F10" s="3" t="str">
        <f t="shared" ref="F10:F18" si="0">IF(E10&lt;=9.99,"Baixo",IF(E10&lt;=39.99,"Médio",IF(E10&lt;=79.99,"Alto","Extremo")))</f>
        <v>Baixo</v>
      </c>
      <c r="G10" s="3"/>
      <c r="H10" s="1"/>
      <c r="I10" s="2">
        <f>IF(H10='[1]Escala Controles e Níveis Risco'!$A$3,'[1]Escala Controles e Níveis Risco'!$D$3,IF(H10='[1]Escala Controles e Níveis Risco'!$A$4,'[1]Escala Controles e Níveis Risco'!$D$4, IF(H10='[1]Escala Controles e Níveis Risco'!$A$5,'[1]Escala Controles e Níveis Risco'!$D$5,IF(H10='[1]Escala Controles e Níveis Risco'!$A$6,'[1]Escala Controles e Níveis Risco'!$D$6, IF(H10='[1]Escala Controles e Níveis Risco'!$A$7,'[1]Escala Controles e Níveis Risco'!$D$7,0)))))</f>
        <v>0</v>
      </c>
      <c r="J10" s="2">
        <f>I10*E10</f>
        <v>0</v>
      </c>
      <c r="K10" s="2" t="str">
        <f>IF(J10&lt;=9.99,"Baixo",IF(J10&lt;=39.99,"Médio",IF(J10&lt;=79.99,"Alto","Extremo")))</f>
        <v>Baixo</v>
      </c>
      <c r="L10" s="2" t="str">
        <f>IF(F10="Baixo",'Escala Controles e Níveis Risco'!$E$19,IF(H10='Escala Controles e Níveis Risco'!$A$10,'Escala Controles e Níveis Risco'!$E$10,IF(H10='Escala Controles e Níveis Risco'!$A$11,'Escala Controles e Níveis Risco'!$E$11,IF(H10='Escala Controles e Níveis Risco'!$A$12,'Escala Controles e Níveis Risco'!$E$12,IF(H10='Escala Controles e Níveis Risco'!$A$13,'Escala Controles e Níveis Risco'!$E$13,IF(H10='Escala Controles e Níveis Risco'!$A$14,'Escala Controles e Níveis Risco'!$E$14,0))))))</f>
        <v>Realizar testes apenas se o auditor julgar necessário</v>
      </c>
      <c r="M10" s="4"/>
      <c r="N10" s="4"/>
    </row>
    <row r="11" spans="1:14" ht="35.25" customHeight="1" x14ac:dyDescent="0.2">
      <c r="A11" s="1"/>
      <c r="B11" s="1"/>
      <c r="C11" s="1"/>
      <c r="D11" s="1"/>
      <c r="E11" s="2">
        <f>C11*D11</f>
        <v>0</v>
      </c>
      <c r="F11" s="3" t="str">
        <f t="shared" si="0"/>
        <v>Baixo</v>
      </c>
      <c r="G11" s="3"/>
      <c r="H11" s="1"/>
      <c r="I11" s="2">
        <f>IF(H11='[1]Escala Controles e Níveis Risco'!$A$3,'[1]Escala Controles e Níveis Risco'!$D$3,IF(H11='[1]Escala Controles e Níveis Risco'!$A$4,'[1]Escala Controles e Níveis Risco'!$D$4, IF(H11='[1]Escala Controles e Níveis Risco'!$A$5,'[1]Escala Controles e Níveis Risco'!$D$5,IF(H11='[1]Escala Controles e Níveis Risco'!$A$6,'[1]Escala Controles e Níveis Risco'!$D$6, IF(H11='[1]Escala Controles e Níveis Risco'!$A$7,'[1]Escala Controles e Níveis Risco'!$D$7,0)))))</f>
        <v>0</v>
      </c>
      <c r="J11" s="2">
        <f t="shared" ref="J11:J18" si="1">I11*E11</f>
        <v>0</v>
      </c>
      <c r="K11" s="3" t="str">
        <f t="shared" ref="K11:K18" si="2">IF(J11&lt;=9.99,"Baixo",IF(J11&lt;=39.99,"Médio",IF(J11&lt;=79.99,"Alto","Extremo")))</f>
        <v>Baixo</v>
      </c>
      <c r="L11" s="2" t="str">
        <f>IF(F11="Baixo",'Escala Controles e Níveis Risco'!$E$19,IF(H11='Escala Controles e Níveis Risco'!$A$10,'Escala Controles e Níveis Risco'!$E$10,IF(H11='Escala Controles e Níveis Risco'!$A$11,'Escala Controles e Níveis Risco'!$E$11,IF(H11='Escala Controles e Níveis Risco'!$A$12,'Escala Controles e Níveis Risco'!$E$12,IF(H11='Escala Controles e Níveis Risco'!$A$13,'Escala Controles e Níveis Risco'!$E$13,IF(H11='Escala Controles e Níveis Risco'!$A$14,'Escala Controles e Níveis Risco'!$E$14,0))))))</f>
        <v>Realizar testes apenas se o auditor julgar necessário</v>
      </c>
      <c r="M11" s="4"/>
      <c r="N11" s="4"/>
    </row>
    <row r="12" spans="1:14" ht="35.25" customHeight="1" x14ac:dyDescent="0.2">
      <c r="A12" s="1"/>
      <c r="B12" s="1"/>
      <c r="C12" s="1"/>
      <c r="D12" s="1"/>
      <c r="E12" s="2">
        <f>C12*D12</f>
        <v>0</v>
      </c>
      <c r="F12" s="3" t="str">
        <f t="shared" si="0"/>
        <v>Baixo</v>
      </c>
      <c r="G12" s="3"/>
      <c r="H12" s="1"/>
      <c r="I12" s="2">
        <f>IF(H12='[1]Escala Controles e Níveis Risco'!$A$3,'[1]Escala Controles e Níveis Risco'!$D$3,IF(H12='[1]Escala Controles e Níveis Risco'!$A$4,'[1]Escala Controles e Níveis Risco'!$D$4, IF(H12='[1]Escala Controles e Níveis Risco'!$A$5,'[1]Escala Controles e Níveis Risco'!$D$5,IF(H12='[1]Escala Controles e Níveis Risco'!$A$6,'[1]Escala Controles e Níveis Risco'!$D$6, IF(H12='[1]Escala Controles e Níveis Risco'!$A$7,'[1]Escala Controles e Níveis Risco'!$D$7,0)))))</f>
        <v>0</v>
      </c>
      <c r="J12" s="2">
        <f t="shared" si="1"/>
        <v>0</v>
      </c>
      <c r="K12" s="3" t="str">
        <f t="shared" si="2"/>
        <v>Baixo</v>
      </c>
      <c r="L12" s="2" t="str">
        <f>IF(F12="Baixo",'Escala Controles e Níveis Risco'!$E$19,IF(H12='Escala Controles e Níveis Risco'!$A$10,'Escala Controles e Níveis Risco'!$E$10,IF(H12='Escala Controles e Níveis Risco'!$A$11,'Escala Controles e Níveis Risco'!$E$11,IF(H12='Escala Controles e Níveis Risco'!$A$12,'Escala Controles e Níveis Risco'!$E$12,IF(H12='Escala Controles e Níveis Risco'!$A$13,'Escala Controles e Níveis Risco'!$E$13,IF(H12='Escala Controles e Níveis Risco'!$A$14,'Escala Controles e Níveis Risco'!$E$14,0))))))</f>
        <v>Realizar testes apenas se o auditor julgar necessário</v>
      </c>
      <c r="M12" s="4"/>
      <c r="N12" s="4"/>
    </row>
    <row r="13" spans="1:14" ht="35.25" customHeight="1" x14ac:dyDescent="0.2">
      <c r="A13" s="1"/>
      <c r="B13" s="1"/>
      <c r="C13" s="1"/>
      <c r="D13" s="1"/>
      <c r="E13" s="2">
        <f>C13*D13</f>
        <v>0</v>
      </c>
      <c r="F13" s="3" t="str">
        <f t="shared" si="0"/>
        <v>Baixo</v>
      </c>
      <c r="G13" s="3"/>
      <c r="H13" s="1"/>
      <c r="I13" s="2">
        <f>IF(H13='[1]Escala Controles e Níveis Risco'!$A$3,'[1]Escala Controles e Níveis Risco'!$D$3,IF(H13='[1]Escala Controles e Níveis Risco'!$A$4,'[1]Escala Controles e Níveis Risco'!$D$4, IF(H13='[1]Escala Controles e Níveis Risco'!$A$5,'[1]Escala Controles e Níveis Risco'!$D$5,IF(H13='[1]Escala Controles e Níveis Risco'!$A$6,'[1]Escala Controles e Níveis Risco'!$D$6, IF(H13='[1]Escala Controles e Níveis Risco'!$A$7,'[1]Escala Controles e Níveis Risco'!$D$7,0)))))</f>
        <v>0</v>
      </c>
      <c r="J13" s="2">
        <f t="shared" si="1"/>
        <v>0</v>
      </c>
      <c r="K13" s="3" t="str">
        <f t="shared" si="2"/>
        <v>Baixo</v>
      </c>
      <c r="L13" s="2" t="str">
        <f>IF(F13="Baixo",'Escala Controles e Níveis Risco'!$E$19,IF(H13='Escala Controles e Níveis Risco'!$A$10,'Escala Controles e Níveis Risco'!$E$10,IF(H13='Escala Controles e Níveis Risco'!$A$11,'Escala Controles e Níveis Risco'!$E$11,IF(H13='Escala Controles e Níveis Risco'!$A$12,'Escala Controles e Níveis Risco'!$E$12,IF(H13='Escala Controles e Níveis Risco'!$A$13,'Escala Controles e Níveis Risco'!$E$13,IF(H13='Escala Controles e Níveis Risco'!$A$14,'Escala Controles e Níveis Risco'!$E$14,0))))))</f>
        <v>Realizar testes apenas se o auditor julgar necessário</v>
      </c>
      <c r="M13" s="4"/>
      <c r="N13" s="4"/>
    </row>
    <row r="14" spans="1:14" ht="35.25" customHeight="1" x14ac:dyDescent="0.2">
      <c r="A14" s="1"/>
      <c r="B14" s="1"/>
      <c r="C14" s="1"/>
      <c r="D14" s="1"/>
      <c r="E14" s="2">
        <f>C14*D14</f>
        <v>0</v>
      </c>
      <c r="F14" s="3" t="str">
        <f t="shared" si="0"/>
        <v>Baixo</v>
      </c>
      <c r="G14" s="3"/>
      <c r="H14" s="1"/>
      <c r="I14" s="2">
        <f>IF(H14='[1]Escala Controles e Níveis Risco'!$A$3,'[1]Escala Controles e Níveis Risco'!$D$3,IF(H14='[1]Escala Controles e Níveis Risco'!$A$4,'[1]Escala Controles e Níveis Risco'!$D$4, IF(H14='[1]Escala Controles e Níveis Risco'!$A$5,'[1]Escala Controles e Níveis Risco'!$D$5,IF(H14='[1]Escala Controles e Níveis Risco'!$A$6,'[1]Escala Controles e Níveis Risco'!$D$6, IF(H14='[1]Escala Controles e Níveis Risco'!$A$7,'[1]Escala Controles e Níveis Risco'!$D$7,0)))))</f>
        <v>0</v>
      </c>
      <c r="J14" s="2">
        <f t="shared" si="1"/>
        <v>0</v>
      </c>
      <c r="K14" s="3" t="str">
        <f t="shared" si="2"/>
        <v>Baixo</v>
      </c>
      <c r="L14" s="2" t="str">
        <f>IF(F14="Baixo",'Escala Controles e Níveis Risco'!$E$19,IF(H14='Escala Controles e Níveis Risco'!$A$10,'Escala Controles e Níveis Risco'!$E$10,IF(H14='Escala Controles e Níveis Risco'!$A$11,'Escala Controles e Níveis Risco'!$E$11,IF(H14='Escala Controles e Níveis Risco'!$A$12,'Escala Controles e Níveis Risco'!$E$12,IF(H14='Escala Controles e Níveis Risco'!$A$13,'Escala Controles e Níveis Risco'!$E$13,IF(H14='Escala Controles e Níveis Risco'!$A$14,'Escala Controles e Níveis Risco'!$E$14,0))))))</f>
        <v>Realizar testes apenas se o auditor julgar necessário</v>
      </c>
      <c r="M14" s="4"/>
      <c r="N14" s="4"/>
    </row>
    <row r="15" spans="1:14" ht="35.25" customHeight="1" x14ac:dyDescent="0.2">
      <c r="A15" s="1"/>
      <c r="B15" s="1"/>
      <c r="C15" s="1"/>
      <c r="D15" s="1"/>
      <c r="E15" s="2">
        <f>C15*D15</f>
        <v>0</v>
      </c>
      <c r="F15" s="3" t="str">
        <f t="shared" si="0"/>
        <v>Baixo</v>
      </c>
      <c r="G15" s="3"/>
      <c r="H15" s="1"/>
      <c r="I15" s="2">
        <f>IF(H15='[1]Escala Controles e Níveis Risco'!$A$3,'[1]Escala Controles e Níveis Risco'!$D$3,IF(H15='[1]Escala Controles e Níveis Risco'!$A$4,'[1]Escala Controles e Níveis Risco'!$D$4, IF(H15='[1]Escala Controles e Níveis Risco'!$A$5,'[1]Escala Controles e Níveis Risco'!$D$5,IF(H15='[1]Escala Controles e Níveis Risco'!$A$6,'[1]Escala Controles e Níveis Risco'!$D$6, IF(H15='[1]Escala Controles e Níveis Risco'!$A$7,'[1]Escala Controles e Níveis Risco'!$D$7,0)))))</f>
        <v>0</v>
      </c>
      <c r="J15" s="2">
        <f t="shared" si="1"/>
        <v>0</v>
      </c>
      <c r="K15" s="3" t="str">
        <f t="shared" si="2"/>
        <v>Baixo</v>
      </c>
      <c r="L15" s="2" t="str">
        <f>IF(F15="Baixo",'Escala Controles e Níveis Risco'!$E$19,IF(H15='Escala Controles e Níveis Risco'!$A$10,'Escala Controles e Níveis Risco'!$E$10,IF(H15='Escala Controles e Níveis Risco'!$A$11,'Escala Controles e Níveis Risco'!$E$11,IF(H15='Escala Controles e Níveis Risco'!$A$12,'Escala Controles e Níveis Risco'!$E$12,IF(H15='Escala Controles e Níveis Risco'!$A$13,'Escala Controles e Níveis Risco'!$E$13,IF(H15='Escala Controles e Níveis Risco'!$A$14,'Escala Controles e Níveis Risco'!$E$14,0))))))</f>
        <v>Realizar testes apenas se o auditor julgar necessário</v>
      </c>
      <c r="M15" s="4"/>
      <c r="N15" s="4"/>
    </row>
    <row r="16" spans="1:14" ht="35.25" customHeight="1" x14ac:dyDescent="0.2">
      <c r="A16" s="1"/>
      <c r="B16" s="1"/>
      <c r="C16" s="1"/>
      <c r="D16" s="1"/>
      <c r="E16" s="2">
        <f>C16*D16</f>
        <v>0</v>
      </c>
      <c r="F16" s="3" t="str">
        <f t="shared" si="0"/>
        <v>Baixo</v>
      </c>
      <c r="G16" s="3"/>
      <c r="H16" s="1"/>
      <c r="I16" s="2">
        <f>IF(H16='[1]Escala Controles e Níveis Risco'!$A$3,'[1]Escala Controles e Níveis Risco'!$D$3,IF(H16='[1]Escala Controles e Níveis Risco'!$A$4,'[1]Escala Controles e Níveis Risco'!$D$4, IF(H16='[1]Escala Controles e Níveis Risco'!$A$5,'[1]Escala Controles e Níveis Risco'!$D$5,IF(H16='[1]Escala Controles e Níveis Risco'!$A$6,'[1]Escala Controles e Níveis Risco'!$D$6, IF(H16='[1]Escala Controles e Níveis Risco'!$A$7,'[1]Escala Controles e Níveis Risco'!$D$7,0)))))</f>
        <v>0</v>
      </c>
      <c r="J16" s="2">
        <f t="shared" si="1"/>
        <v>0</v>
      </c>
      <c r="K16" s="3" t="str">
        <f t="shared" si="2"/>
        <v>Baixo</v>
      </c>
      <c r="L16" s="2" t="str">
        <f>IF(F16="Baixo",'Escala Controles e Níveis Risco'!$E$19,IF(H16='Escala Controles e Níveis Risco'!$A$10,'Escala Controles e Níveis Risco'!$E$10,IF(H16='Escala Controles e Níveis Risco'!$A$11,'Escala Controles e Níveis Risco'!$E$11,IF(H16='Escala Controles e Níveis Risco'!$A$12,'Escala Controles e Níveis Risco'!$E$12,IF(H16='Escala Controles e Níveis Risco'!$A$13,'Escala Controles e Níveis Risco'!$E$13,IF(H16='Escala Controles e Níveis Risco'!$A$14,'Escala Controles e Níveis Risco'!$E$14,0))))))</f>
        <v>Realizar testes apenas se o auditor julgar necessário</v>
      </c>
      <c r="M16" s="4"/>
      <c r="N16" s="4"/>
    </row>
    <row r="17" spans="1:14" ht="35.25" customHeight="1" x14ac:dyDescent="0.2">
      <c r="A17" s="1"/>
      <c r="B17" s="1"/>
      <c r="C17" s="1"/>
      <c r="D17" s="1"/>
      <c r="E17" s="2">
        <f>C17*D17</f>
        <v>0</v>
      </c>
      <c r="F17" s="3" t="str">
        <f t="shared" si="0"/>
        <v>Baixo</v>
      </c>
      <c r="G17" s="3"/>
      <c r="H17" s="1"/>
      <c r="I17" s="2">
        <f>IF(H17='[1]Escala Controles e Níveis Risco'!$A$3,'[1]Escala Controles e Níveis Risco'!$D$3,IF(H17='[1]Escala Controles e Níveis Risco'!$A$4,'[1]Escala Controles e Níveis Risco'!$D$4, IF(H17='[1]Escala Controles e Níveis Risco'!$A$5,'[1]Escala Controles e Níveis Risco'!$D$5,IF(H17='[1]Escala Controles e Níveis Risco'!$A$6,'[1]Escala Controles e Níveis Risco'!$D$6, IF(H17='[1]Escala Controles e Níveis Risco'!$A$7,'[1]Escala Controles e Níveis Risco'!$D$7,0)))))</f>
        <v>0</v>
      </c>
      <c r="J17" s="2">
        <f t="shared" si="1"/>
        <v>0</v>
      </c>
      <c r="K17" s="3" t="str">
        <f t="shared" si="2"/>
        <v>Baixo</v>
      </c>
      <c r="L17" s="2" t="str">
        <f>IF(F17="Baixo",'Escala Controles e Níveis Risco'!$E$19,IF(H17='Escala Controles e Níveis Risco'!$A$10,'Escala Controles e Níveis Risco'!$E$10,IF(H17='Escala Controles e Níveis Risco'!$A$11,'Escala Controles e Níveis Risco'!$E$11,IF(H17='Escala Controles e Níveis Risco'!$A$12,'Escala Controles e Níveis Risco'!$E$12,IF(H17='Escala Controles e Níveis Risco'!$A$13,'Escala Controles e Níveis Risco'!$E$13,IF(H17='Escala Controles e Níveis Risco'!$A$14,'Escala Controles e Níveis Risco'!$E$14,0))))))</f>
        <v>Realizar testes apenas se o auditor julgar necessário</v>
      </c>
      <c r="M17" s="4"/>
      <c r="N17" s="4"/>
    </row>
    <row r="18" spans="1:14" ht="35.25" customHeight="1" x14ac:dyDescent="0.2">
      <c r="A18" s="1"/>
      <c r="B18" s="1"/>
      <c r="C18" s="1"/>
      <c r="D18" s="1"/>
      <c r="E18" s="2">
        <f>C18*D18</f>
        <v>0</v>
      </c>
      <c r="F18" s="3" t="str">
        <f t="shared" si="0"/>
        <v>Baixo</v>
      </c>
      <c r="G18" s="3"/>
      <c r="H18" s="1"/>
      <c r="I18" s="2">
        <f>IF(H18='[1]Escala Controles e Níveis Risco'!$A$3,'[1]Escala Controles e Níveis Risco'!$D$3,IF(H18='[1]Escala Controles e Níveis Risco'!$A$4,'[1]Escala Controles e Níveis Risco'!$D$4, IF(H18='[1]Escala Controles e Níveis Risco'!$A$5,'[1]Escala Controles e Níveis Risco'!$D$5,IF(H18='[1]Escala Controles e Níveis Risco'!$A$6,'[1]Escala Controles e Níveis Risco'!$D$6, IF(H18='[1]Escala Controles e Níveis Risco'!$A$7,'[1]Escala Controles e Níveis Risco'!$D$7,0)))))</f>
        <v>0</v>
      </c>
      <c r="J18" s="2">
        <f t="shared" si="1"/>
        <v>0</v>
      </c>
      <c r="K18" s="3" t="str">
        <f t="shared" si="2"/>
        <v>Baixo</v>
      </c>
      <c r="L18" s="2" t="str">
        <f>IF(F18="Baixo",'Escala Controles e Níveis Risco'!$E$19,IF(H18='Escala Controles e Níveis Risco'!$A$10,'Escala Controles e Níveis Risco'!$E$10,IF(H18='Escala Controles e Níveis Risco'!$A$11,'Escala Controles e Níveis Risco'!$E$11,IF(H18='Escala Controles e Níveis Risco'!$A$12,'Escala Controles e Níveis Risco'!$E$12,IF(H18='Escala Controles e Níveis Risco'!$A$13,'Escala Controles e Níveis Risco'!$E$13,IF(H18='Escala Controles e Níveis Risco'!$A$14,'Escala Controles e Níveis Risco'!$E$14,0))))))</f>
        <v>Realizar testes apenas se o auditor julgar necessário</v>
      </c>
      <c r="M18" s="4"/>
      <c r="N18" s="4"/>
    </row>
    <row r="19" spans="1:14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">
      <c r="A24" s="74" t="s">
        <v>201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</sheetData>
  <mergeCells count="11">
    <mergeCell ref="J9:K9"/>
    <mergeCell ref="A7:N7"/>
    <mergeCell ref="A8:A9"/>
    <mergeCell ref="B8:B9"/>
    <mergeCell ref="C8:F8"/>
    <mergeCell ref="G8:K8"/>
    <mergeCell ref="L8:L9"/>
    <mergeCell ref="M8:M9"/>
    <mergeCell ref="N8:N9"/>
    <mergeCell ref="E9:F9"/>
    <mergeCell ref="H9:I9"/>
  </mergeCells>
  <dataValidations count="2">
    <dataValidation type="list" allowBlank="1" showInputMessage="1" showErrorMessage="1" sqref="C10:D18" xr:uid="{0DDC8249-D294-42DB-8EA0-645E4217A35B}">
      <formula1>"1,2,5,8,10"</formula1>
    </dataValidation>
    <dataValidation type="list" allowBlank="1" showInputMessage="1" showErrorMessage="1" sqref="H10" xr:uid="{7EDF825C-00D8-4045-B080-A72049511FFC}">
      <formula1>"Inexistente, Fraco, Mediano, Satisfatório, Forte"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CFF28-B057-47B5-ADBE-7145CFF87774}">
  <dimension ref="A7:N22"/>
  <sheetViews>
    <sheetView showGridLines="0" workbookViewId="0">
      <selection activeCell="R15" sqref="R15"/>
    </sheetView>
  </sheetViews>
  <sheetFormatPr defaultRowHeight="12.75" x14ac:dyDescent="0.2"/>
  <cols>
    <col min="1" max="1" width="18.140625" style="75" customWidth="1"/>
    <col min="2" max="16384" width="9.140625" style="75"/>
  </cols>
  <sheetData>
    <row r="7" spans="1:14" ht="34.5" customHeight="1" x14ac:dyDescent="0.2">
      <c r="A7" s="82" t="s">
        <v>80</v>
      </c>
      <c r="B7" s="20" t="s">
        <v>86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</row>
    <row r="8" spans="1:14" ht="28.5" customHeight="1" x14ac:dyDescent="0.2">
      <c r="A8" s="82" t="s">
        <v>81</v>
      </c>
      <c r="B8" s="20" t="s">
        <v>87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</row>
    <row r="9" spans="1:14" ht="30" customHeight="1" x14ac:dyDescent="0.2">
      <c r="A9" s="83" t="s">
        <v>82</v>
      </c>
      <c r="B9" s="20" t="s">
        <v>88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</row>
    <row r="10" spans="1:14" ht="25.5" customHeight="1" x14ac:dyDescent="0.2">
      <c r="A10" s="83"/>
      <c r="B10" s="20" t="s">
        <v>89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</row>
    <row r="11" spans="1:14" ht="29.25" customHeight="1" x14ac:dyDescent="0.2">
      <c r="A11" s="83" t="s">
        <v>90</v>
      </c>
      <c r="B11" s="20" t="s">
        <v>91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1"/>
    </row>
    <row r="12" spans="1:14" ht="47.25" customHeight="1" x14ac:dyDescent="0.2">
      <c r="A12" s="83"/>
      <c r="B12" s="20" t="s">
        <v>92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1"/>
    </row>
    <row r="13" spans="1:14" ht="28.5" customHeight="1" x14ac:dyDescent="0.2">
      <c r="A13" s="83" t="s">
        <v>85</v>
      </c>
      <c r="B13" s="20" t="s">
        <v>93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1"/>
    </row>
    <row r="14" spans="1:14" ht="27" customHeight="1" x14ac:dyDescent="0.2">
      <c r="A14" s="83"/>
      <c r="B14" s="20" t="s">
        <v>94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</row>
    <row r="15" spans="1:14" ht="29.25" customHeight="1" x14ac:dyDescent="0.2">
      <c r="A15" s="82" t="s">
        <v>77</v>
      </c>
      <c r="B15" s="20" t="s">
        <v>95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1"/>
    </row>
    <row r="16" spans="1:14" ht="45" customHeight="1" x14ac:dyDescent="0.2">
      <c r="A16" s="82" t="s">
        <v>78</v>
      </c>
      <c r="B16" s="20" t="s">
        <v>96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</row>
    <row r="17" spans="1:14" ht="60.75" customHeight="1" x14ac:dyDescent="0.2">
      <c r="A17" s="82" t="s">
        <v>79</v>
      </c>
      <c r="B17" s="20" t="s">
        <v>97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</row>
    <row r="18" spans="1:14" x14ac:dyDescent="0.2">
      <c r="A18" s="2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">
      <c r="A20" s="81" t="s">
        <v>201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</row>
    <row r="21" spans="1:14" x14ac:dyDescent="0.2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</row>
    <row r="22" spans="1:14" x14ac:dyDescent="0.2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</row>
  </sheetData>
  <mergeCells count="15">
    <mergeCell ref="A20:N22"/>
    <mergeCell ref="A13:A14"/>
    <mergeCell ref="B13:N13"/>
    <mergeCell ref="B14:N14"/>
    <mergeCell ref="B15:N15"/>
    <mergeCell ref="B16:N16"/>
    <mergeCell ref="B17:N17"/>
    <mergeCell ref="B7:N7"/>
    <mergeCell ref="B8:N8"/>
    <mergeCell ref="A9:A10"/>
    <mergeCell ref="B9:N9"/>
    <mergeCell ref="B10:N10"/>
    <mergeCell ref="A11:A12"/>
    <mergeCell ref="B11:N11"/>
    <mergeCell ref="B12:N12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E28FD-EABC-4AA3-9799-5AB07410229C}">
  <dimension ref="B6:C28"/>
  <sheetViews>
    <sheetView showGridLines="0" workbookViewId="0">
      <selection activeCell="B25" sqref="B25:C28"/>
    </sheetView>
  </sheetViews>
  <sheetFormatPr defaultRowHeight="12.75" x14ac:dyDescent="0.2"/>
  <cols>
    <col min="1" max="1" width="1.7109375" style="75" customWidth="1"/>
    <col min="2" max="2" width="29.5703125" style="75" customWidth="1"/>
    <col min="3" max="3" width="87.7109375" style="75" customWidth="1"/>
    <col min="4" max="16384" width="9.140625" style="75"/>
  </cols>
  <sheetData>
    <row r="6" spans="2:3" ht="7.5" customHeight="1" x14ac:dyDescent="0.2"/>
    <row r="7" spans="2:3" x14ac:dyDescent="0.2">
      <c r="B7" s="23" t="s">
        <v>98</v>
      </c>
      <c r="C7" s="23" t="s">
        <v>99</v>
      </c>
    </row>
    <row r="8" spans="2:3" ht="25.5" x14ac:dyDescent="0.2">
      <c r="B8" s="24" t="s">
        <v>100</v>
      </c>
      <c r="C8" s="25" t="s">
        <v>101</v>
      </c>
    </row>
    <row r="9" spans="2:3" ht="25.5" x14ac:dyDescent="0.2">
      <c r="B9" s="24" t="s">
        <v>102</v>
      </c>
      <c r="C9" s="25" t="s">
        <v>103</v>
      </c>
    </row>
    <row r="10" spans="2:3" ht="25.5" x14ac:dyDescent="0.2">
      <c r="B10" s="24" t="s">
        <v>104</v>
      </c>
      <c r="C10" s="25" t="s">
        <v>105</v>
      </c>
    </row>
    <row r="11" spans="2:3" x14ac:dyDescent="0.2">
      <c r="B11" s="24" t="s">
        <v>106</v>
      </c>
      <c r="C11" s="25" t="s">
        <v>107</v>
      </c>
    </row>
    <row r="12" spans="2:3" ht="38.25" x14ac:dyDescent="0.2">
      <c r="B12" s="24" t="s">
        <v>108</v>
      </c>
      <c r="C12" s="25" t="s">
        <v>109</v>
      </c>
    </row>
    <row r="13" spans="2:3" ht="76.5" x14ac:dyDescent="0.2">
      <c r="B13" s="24" t="s">
        <v>110</v>
      </c>
      <c r="C13" s="25" t="s">
        <v>111</v>
      </c>
    </row>
    <row r="14" spans="2:3" ht="25.5" x14ac:dyDescent="0.2">
      <c r="B14" s="24" t="s">
        <v>112</v>
      </c>
      <c r="C14" s="25" t="s">
        <v>113</v>
      </c>
    </row>
    <row r="15" spans="2:3" x14ac:dyDescent="0.2">
      <c r="B15" s="26" t="s">
        <v>114</v>
      </c>
      <c r="C15" s="27" t="s">
        <v>115</v>
      </c>
    </row>
    <row r="16" spans="2:3" ht="25.5" x14ac:dyDescent="0.2">
      <c r="B16" s="28"/>
      <c r="C16" s="27" t="s">
        <v>116</v>
      </c>
    </row>
    <row r="17" spans="2:3" ht="38.25" x14ac:dyDescent="0.2">
      <c r="B17" s="28"/>
      <c r="C17" s="27" t="s">
        <v>117</v>
      </c>
    </row>
    <row r="18" spans="2:3" ht="25.5" x14ac:dyDescent="0.2">
      <c r="B18" s="28"/>
      <c r="C18" s="27" t="s">
        <v>118</v>
      </c>
    </row>
    <row r="19" spans="2:3" ht="38.25" x14ac:dyDescent="0.2">
      <c r="B19" s="28"/>
      <c r="C19" s="27" t="s">
        <v>119</v>
      </c>
    </row>
    <row r="20" spans="2:3" ht="38.25" x14ac:dyDescent="0.2">
      <c r="B20" s="28"/>
      <c r="C20" s="27" t="s">
        <v>120</v>
      </c>
    </row>
    <row r="21" spans="2:3" ht="25.5" x14ac:dyDescent="0.2">
      <c r="B21" s="28"/>
      <c r="C21" s="27" t="s">
        <v>121</v>
      </c>
    </row>
    <row r="22" spans="2:3" x14ac:dyDescent="0.2">
      <c r="B22" s="29"/>
      <c r="C22" s="25"/>
    </row>
    <row r="23" spans="2:3" x14ac:dyDescent="0.2">
      <c r="B23" s="6"/>
      <c r="C23" s="6"/>
    </row>
    <row r="24" spans="2:3" x14ac:dyDescent="0.2">
      <c r="B24" s="6"/>
      <c r="C24" s="6"/>
    </row>
    <row r="25" spans="2:3" x14ac:dyDescent="0.2">
      <c r="B25" s="90" t="s">
        <v>201</v>
      </c>
      <c r="C25" s="90"/>
    </row>
    <row r="26" spans="2:3" x14ac:dyDescent="0.2">
      <c r="B26" s="90"/>
      <c r="C26" s="90"/>
    </row>
    <row r="27" spans="2:3" x14ac:dyDescent="0.2">
      <c r="B27" s="90"/>
      <c r="C27" s="90"/>
    </row>
    <row r="28" spans="2:3" x14ac:dyDescent="0.2">
      <c r="B28" s="90"/>
      <c r="C28" s="90"/>
    </row>
  </sheetData>
  <mergeCells count="2">
    <mergeCell ref="B15:B22"/>
    <mergeCell ref="B25:C28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59335-6C64-43EA-B312-224D893235EE}">
  <dimension ref="A6:H20"/>
  <sheetViews>
    <sheetView showGridLines="0" workbookViewId="0">
      <selection activeCell="B23" sqref="B23"/>
    </sheetView>
  </sheetViews>
  <sheetFormatPr defaultRowHeight="12.75" x14ac:dyDescent="0.2"/>
  <cols>
    <col min="1" max="1" width="11.85546875" style="75" customWidth="1"/>
    <col min="2" max="2" width="69.7109375" style="75" customWidth="1"/>
    <col min="3" max="3" width="10.28515625" style="75" customWidth="1"/>
    <col min="4" max="5" width="9.140625" style="75"/>
    <col min="6" max="6" width="12" style="75" customWidth="1"/>
    <col min="7" max="7" width="62" style="75" customWidth="1"/>
    <col min="8" max="8" width="9.85546875" style="75" customWidth="1"/>
    <col min="9" max="16384" width="9.140625" style="75"/>
  </cols>
  <sheetData>
    <row r="6" spans="1:8" ht="8.25" customHeight="1" x14ac:dyDescent="0.2"/>
    <row r="7" spans="1:8" s="91" customFormat="1" ht="18.75" customHeight="1" x14ac:dyDescent="0.25">
      <c r="A7" s="18" t="s">
        <v>122</v>
      </c>
      <c r="B7" s="19"/>
      <c r="C7" s="19"/>
      <c r="F7" s="19" t="s">
        <v>123</v>
      </c>
      <c r="G7" s="19"/>
      <c r="H7" s="19"/>
    </row>
    <row r="8" spans="1:8" s="91" customFormat="1" x14ac:dyDescent="0.25">
      <c r="A8" s="30" t="s">
        <v>124</v>
      </c>
      <c r="B8" s="30" t="s">
        <v>125</v>
      </c>
      <c r="C8" s="30" t="s">
        <v>126</v>
      </c>
      <c r="F8" s="30" t="s">
        <v>124</v>
      </c>
      <c r="G8" s="30" t="s">
        <v>125</v>
      </c>
      <c r="H8" s="30" t="s">
        <v>126</v>
      </c>
    </row>
    <row r="9" spans="1:8" ht="75" customHeight="1" x14ac:dyDescent="0.2">
      <c r="A9" s="31" t="s">
        <v>127</v>
      </c>
      <c r="B9" s="32" t="s">
        <v>179</v>
      </c>
      <c r="C9" s="31">
        <v>1</v>
      </c>
      <c r="D9" s="92"/>
      <c r="E9" s="92"/>
      <c r="F9" s="31" t="s">
        <v>128</v>
      </c>
      <c r="G9" s="32" t="s">
        <v>180</v>
      </c>
      <c r="H9" s="31">
        <v>1</v>
      </c>
    </row>
    <row r="10" spans="1:8" ht="38.25" x14ac:dyDescent="0.2">
      <c r="A10" s="31" t="s">
        <v>129</v>
      </c>
      <c r="B10" s="32" t="s">
        <v>181</v>
      </c>
      <c r="C10" s="31">
        <v>2</v>
      </c>
      <c r="D10" s="92"/>
      <c r="E10" s="92"/>
      <c r="F10" s="31" t="s">
        <v>130</v>
      </c>
      <c r="G10" s="32" t="s">
        <v>182</v>
      </c>
      <c r="H10" s="31">
        <v>2</v>
      </c>
    </row>
    <row r="11" spans="1:8" ht="30.75" customHeight="1" x14ac:dyDescent="0.2">
      <c r="A11" s="31" t="s">
        <v>131</v>
      </c>
      <c r="B11" s="32" t="s">
        <v>183</v>
      </c>
      <c r="C11" s="31">
        <v>5</v>
      </c>
      <c r="D11" s="92"/>
      <c r="E11" s="92"/>
      <c r="F11" s="31" t="s">
        <v>132</v>
      </c>
      <c r="G11" s="32" t="s">
        <v>184</v>
      </c>
      <c r="H11" s="31">
        <v>5</v>
      </c>
    </row>
    <row r="12" spans="1:8" ht="38.25" x14ac:dyDescent="0.2">
      <c r="A12" s="31" t="s">
        <v>133</v>
      </c>
      <c r="B12" s="32" t="s">
        <v>185</v>
      </c>
      <c r="C12" s="31">
        <v>8</v>
      </c>
      <c r="D12" s="92"/>
      <c r="E12" s="92"/>
      <c r="F12" s="31" t="s">
        <v>134</v>
      </c>
      <c r="G12" s="32" t="s">
        <v>186</v>
      </c>
      <c r="H12" s="31">
        <v>8</v>
      </c>
    </row>
    <row r="13" spans="1:8" ht="38.25" x14ac:dyDescent="0.2">
      <c r="A13" s="31" t="s">
        <v>135</v>
      </c>
      <c r="B13" s="32" t="s">
        <v>187</v>
      </c>
      <c r="C13" s="31">
        <v>10</v>
      </c>
      <c r="D13" s="92"/>
      <c r="E13" s="92"/>
      <c r="F13" s="31" t="s">
        <v>136</v>
      </c>
      <c r="G13" s="32" t="s">
        <v>188</v>
      </c>
      <c r="H13" s="31">
        <v>10</v>
      </c>
    </row>
    <row r="14" spans="1:8" ht="33" customHeight="1" x14ac:dyDescent="0.2">
      <c r="A14" s="33" t="s">
        <v>137</v>
      </c>
      <c r="B14" s="33"/>
      <c r="C14" s="33"/>
      <c r="F14" s="33" t="s">
        <v>137</v>
      </c>
      <c r="G14" s="33"/>
      <c r="H14" s="33"/>
    </row>
    <row r="15" spans="1:8" x14ac:dyDescent="0.2">
      <c r="A15" s="6"/>
      <c r="B15" s="6"/>
      <c r="C15" s="6"/>
      <c r="F15" s="6"/>
      <c r="G15" s="6"/>
      <c r="H15" s="6"/>
    </row>
    <row r="16" spans="1:8" x14ac:dyDescent="0.2">
      <c r="A16" s="93" t="s">
        <v>201</v>
      </c>
      <c r="B16" s="93"/>
      <c r="C16" s="6"/>
      <c r="F16" s="6"/>
      <c r="G16" s="6"/>
      <c r="H16" s="6"/>
    </row>
    <row r="17" spans="1:8" x14ac:dyDescent="0.2">
      <c r="A17" s="93"/>
      <c r="B17" s="93"/>
      <c r="C17" s="6"/>
      <c r="F17" s="6"/>
      <c r="G17" s="6"/>
      <c r="H17" s="6"/>
    </row>
    <row r="18" spans="1:8" x14ac:dyDescent="0.2">
      <c r="A18" s="93"/>
      <c r="B18" s="93"/>
      <c r="C18" s="6"/>
      <c r="F18" s="6"/>
      <c r="G18" s="6"/>
      <c r="H18" s="6"/>
    </row>
    <row r="19" spans="1:8" x14ac:dyDescent="0.2">
      <c r="A19" s="93"/>
      <c r="B19" s="93"/>
      <c r="C19" s="6"/>
      <c r="F19" s="6"/>
      <c r="G19" s="6"/>
      <c r="H19" s="6"/>
    </row>
    <row r="20" spans="1:8" x14ac:dyDescent="0.2">
      <c r="A20" s="6"/>
      <c r="B20" s="6"/>
      <c r="C20" s="6"/>
      <c r="F20" s="6"/>
      <c r="G20" s="6"/>
      <c r="H20" s="6"/>
    </row>
  </sheetData>
  <mergeCells count="5">
    <mergeCell ref="A7:C7"/>
    <mergeCell ref="F7:H7"/>
    <mergeCell ref="A14:C14"/>
    <mergeCell ref="F14:H14"/>
    <mergeCell ref="A16:B19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D7879-E0EA-41D3-9479-37677483D487}">
  <dimension ref="A1:XEY56"/>
  <sheetViews>
    <sheetView showGridLines="0" workbookViewId="0">
      <selection activeCell="A2" sqref="A2"/>
    </sheetView>
  </sheetViews>
  <sheetFormatPr defaultColWidth="0" defaultRowHeight="12.75" zeroHeight="1" x14ac:dyDescent="0.2"/>
  <cols>
    <col min="1" max="1" width="20.42578125" style="34" customWidth="1"/>
    <col min="2" max="2" width="36.5703125" style="34" customWidth="1"/>
    <col min="3" max="3" width="29.7109375" style="34" customWidth="1"/>
    <col min="4" max="4" width="47.28515625" style="34" customWidth="1"/>
    <col min="5" max="5" width="20.85546875" style="34" customWidth="1"/>
    <col min="6" max="6" width="25" style="34" customWidth="1"/>
    <col min="7" max="7" width="25.5703125" style="34" customWidth="1"/>
    <col min="8" max="8" width="17.140625" style="34" customWidth="1"/>
    <col min="9" max="9" width="4.140625" style="94" customWidth="1"/>
    <col min="10" max="19" width="9.140625" style="94" customWidth="1"/>
    <col min="20" max="16379" width="9.140625" style="94" hidden="1"/>
    <col min="16380" max="16380" width="2" style="94" customWidth="1"/>
    <col min="16381" max="16381" width="2.140625" style="94" customWidth="1"/>
    <col min="16382" max="16382" width="3.28515625" style="94" customWidth="1"/>
    <col min="16383" max="16383" width="8.28515625" style="94" customWidth="1"/>
    <col min="16384" max="16384" width="6.5703125" style="94" customWidth="1"/>
  </cols>
  <sheetData>
    <row r="1" spans="1:8" x14ac:dyDescent="0.2">
      <c r="A1" s="94"/>
      <c r="B1" s="94"/>
      <c r="C1" s="94"/>
      <c r="D1" s="94"/>
      <c r="E1" s="94"/>
      <c r="F1" s="94"/>
      <c r="G1" s="94"/>
      <c r="H1" s="94"/>
    </row>
    <row r="2" spans="1:8" x14ac:dyDescent="0.2">
      <c r="A2" s="94"/>
      <c r="B2" s="94"/>
      <c r="C2" s="94"/>
      <c r="D2" s="94"/>
      <c r="E2" s="94"/>
      <c r="F2" s="94"/>
      <c r="G2" s="94"/>
      <c r="H2" s="94"/>
    </row>
    <row r="3" spans="1:8" x14ac:dyDescent="0.2">
      <c r="A3" s="94"/>
      <c r="B3" s="94"/>
      <c r="C3" s="94"/>
      <c r="D3" s="94"/>
      <c r="E3" s="94"/>
      <c r="F3" s="94"/>
      <c r="G3" s="94"/>
      <c r="H3" s="94"/>
    </row>
    <row r="4" spans="1:8" x14ac:dyDescent="0.2">
      <c r="A4" s="94"/>
      <c r="B4" s="94"/>
      <c r="C4" s="94"/>
      <c r="D4" s="94"/>
      <c r="E4" s="94"/>
      <c r="F4" s="94"/>
      <c r="G4" s="94"/>
      <c r="H4" s="94"/>
    </row>
    <row r="5" spans="1:8" x14ac:dyDescent="0.2">
      <c r="A5" s="94"/>
      <c r="B5" s="94"/>
      <c r="C5" s="94"/>
      <c r="D5" s="94"/>
      <c r="E5" s="94"/>
      <c r="F5" s="94"/>
      <c r="G5" s="94"/>
      <c r="H5" s="94"/>
    </row>
    <row r="6" spans="1:8" x14ac:dyDescent="0.2">
      <c r="A6" s="94"/>
      <c r="B6" s="94"/>
      <c r="C6" s="94"/>
      <c r="D6" s="94"/>
      <c r="E6" s="94"/>
      <c r="F6" s="94"/>
      <c r="G6" s="94"/>
      <c r="H6" s="94"/>
    </row>
    <row r="7" spans="1:8" x14ac:dyDescent="0.2">
      <c r="A7" s="94"/>
      <c r="B7" s="94"/>
      <c r="C7" s="94"/>
      <c r="D7" s="94"/>
      <c r="E7" s="94"/>
      <c r="F7" s="94"/>
      <c r="G7" s="94"/>
      <c r="H7" s="94"/>
    </row>
    <row r="8" spans="1:8" ht="45.75" customHeight="1" x14ac:dyDescent="0.2">
      <c r="A8" s="71" t="s">
        <v>197</v>
      </c>
      <c r="B8" s="71"/>
      <c r="C8" s="71"/>
      <c r="D8" s="71"/>
      <c r="E8" s="71"/>
      <c r="F8" s="94"/>
      <c r="G8" s="72" t="s">
        <v>198</v>
      </c>
      <c r="H8" s="73"/>
    </row>
    <row r="9" spans="1:8" s="95" customFormat="1" ht="31.5" x14ac:dyDescent="0.25">
      <c r="A9" s="5" t="s">
        <v>138</v>
      </c>
      <c r="B9" s="5" t="s">
        <v>139</v>
      </c>
      <c r="C9" s="5" t="s">
        <v>200</v>
      </c>
      <c r="D9" s="5" t="s">
        <v>189</v>
      </c>
      <c r="E9" s="5" t="s">
        <v>77</v>
      </c>
      <c r="F9" s="97"/>
      <c r="G9" s="5" t="s">
        <v>140</v>
      </c>
      <c r="H9" s="5" t="s">
        <v>124</v>
      </c>
    </row>
    <row r="10" spans="1:8" ht="38.25" x14ac:dyDescent="0.2">
      <c r="A10" s="35" t="s">
        <v>141</v>
      </c>
      <c r="B10" s="36" t="s">
        <v>142</v>
      </c>
      <c r="C10" s="37" t="s">
        <v>190</v>
      </c>
      <c r="D10" s="38">
        <v>1</v>
      </c>
      <c r="E10" s="36" t="s">
        <v>143</v>
      </c>
      <c r="F10" s="95"/>
      <c r="G10" s="35" t="s">
        <v>144</v>
      </c>
      <c r="H10" s="36" t="s">
        <v>129</v>
      </c>
    </row>
    <row r="11" spans="1:8" ht="51" x14ac:dyDescent="0.2">
      <c r="A11" s="35" t="s">
        <v>145</v>
      </c>
      <c r="B11" s="36" t="s">
        <v>146</v>
      </c>
      <c r="C11" s="35" t="s">
        <v>191</v>
      </c>
      <c r="D11" s="38">
        <v>0.8</v>
      </c>
      <c r="E11" s="39" t="s">
        <v>147</v>
      </c>
      <c r="F11" s="95"/>
      <c r="G11" s="35" t="s">
        <v>148</v>
      </c>
      <c r="H11" s="36" t="s">
        <v>131</v>
      </c>
    </row>
    <row r="12" spans="1:8" ht="63.75" x14ac:dyDescent="0.2">
      <c r="A12" s="35" t="s">
        <v>149</v>
      </c>
      <c r="B12" s="36" t="s">
        <v>150</v>
      </c>
      <c r="C12" s="35" t="s">
        <v>192</v>
      </c>
      <c r="D12" s="38">
        <v>0.6</v>
      </c>
      <c r="E12" s="39" t="s">
        <v>151</v>
      </c>
      <c r="F12" s="95"/>
      <c r="G12" s="35" t="s">
        <v>152</v>
      </c>
      <c r="H12" s="36" t="s">
        <v>133</v>
      </c>
    </row>
    <row r="13" spans="1:8" ht="51" x14ac:dyDescent="0.2">
      <c r="A13" s="35" t="s">
        <v>153</v>
      </c>
      <c r="B13" s="36" t="s">
        <v>154</v>
      </c>
      <c r="C13" s="35" t="s">
        <v>193</v>
      </c>
      <c r="D13" s="38">
        <v>0.4</v>
      </c>
      <c r="E13" s="39" t="s">
        <v>155</v>
      </c>
      <c r="F13" s="95"/>
      <c r="G13" s="35" t="s">
        <v>156</v>
      </c>
      <c r="H13" s="36" t="s">
        <v>157</v>
      </c>
    </row>
    <row r="14" spans="1:8" ht="64.5" thickBot="1" x14ac:dyDescent="0.25">
      <c r="A14" s="40" t="s">
        <v>158</v>
      </c>
      <c r="B14" s="41" t="s">
        <v>159</v>
      </c>
      <c r="C14" s="40" t="s">
        <v>194</v>
      </c>
      <c r="D14" s="42">
        <v>0.2</v>
      </c>
      <c r="E14" s="43" t="s">
        <v>155</v>
      </c>
      <c r="F14" s="98"/>
      <c r="G14" s="99"/>
      <c r="H14" s="94"/>
    </row>
    <row r="15" spans="1:8" ht="21" customHeight="1" x14ac:dyDescent="0.2">
      <c r="A15" s="44" t="s">
        <v>195</v>
      </c>
      <c r="B15" s="44"/>
      <c r="C15" s="44"/>
      <c r="D15" s="44"/>
      <c r="E15" s="44"/>
      <c r="F15" s="94"/>
      <c r="G15" s="94"/>
      <c r="H15" s="94"/>
    </row>
    <row r="16" spans="1:8" x14ac:dyDescent="0.2">
      <c r="F16" s="94"/>
      <c r="G16" s="94"/>
      <c r="H16" s="94"/>
    </row>
    <row r="17" spans="1:8" ht="28.5" customHeight="1" x14ac:dyDescent="0.2">
      <c r="A17" s="71" t="s">
        <v>199</v>
      </c>
      <c r="B17" s="71"/>
      <c r="C17" s="71"/>
      <c r="D17" s="71"/>
      <c r="E17" s="71"/>
      <c r="F17" s="71"/>
      <c r="G17" s="100"/>
      <c r="H17" s="94"/>
    </row>
    <row r="18" spans="1:8" s="96" customFormat="1" ht="16.5" thickBot="1" x14ac:dyDescent="0.3">
      <c r="A18" s="5" t="s">
        <v>160</v>
      </c>
      <c r="B18" s="5" t="s">
        <v>161</v>
      </c>
      <c r="C18" s="5" t="s">
        <v>162</v>
      </c>
      <c r="D18" s="5" t="s">
        <v>163</v>
      </c>
      <c r="E18" s="5" t="s">
        <v>77</v>
      </c>
      <c r="F18" s="5" t="s">
        <v>164</v>
      </c>
    </row>
    <row r="19" spans="1:8" ht="38.25" x14ac:dyDescent="0.2">
      <c r="A19" s="45" t="s">
        <v>129</v>
      </c>
      <c r="B19" s="46" t="s">
        <v>141</v>
      </c>
      <c r="C19" s="46" t="s">
        <v>129</v>
      </c>
      <c r="D19" s="47" t="s">
        <v>196</v>
      </c>
      <c r="E19" s="48" t="s">
        <v>165</v>
      </c>
      <c r="F19" s="48" t="s">
        <v>128</v>
      </c>
      <c r="G19" s="94"/>
      <c r="H19" s="94"/>
    </row>
    <row r="20" spans="1:8" ht="38.25" x14ac:dyDescent="0.2">
      <c r="A20" s="49"/>
      <c r="B20" s="50" t="s">
        <v>145</v>
      </c>
      <c r="C20" s="50" t="s">
        <v>129</v>
      </c>
      <c r="D20" s="51"/>
      <c r="E20" s="52" t="s">
        <v>165</v>
      </c>
      <c r="F20" s="52" t="s">
        <v>128</v>
      </c>
      <c r="G20" s="94"/>
      <c r="H20" s="94"/>
    </row>
    <row r="21" spans="1:8" ht="38.25" x14ac:dyDescent="0.2">
      <c r="A21" s="49"/>
      <c r="B21" s="50" t="s">
        <v>149</v>
      </c>
      <c r="C21" s="50" t="s">
        <v>129</v>
      </c>
      <c r="D21" s="51"/>
      <c r="E21" s="52" t="s">
        <v>165</v>
      </c>
      <c r="F21" s="52" t="s">
        <v>128</v>
      </c>
      <c r="G21" s="94"/>
      <c r="H21" s="94"/>
    </row>
    <row r="22" spans="1:8" ht="38.25" x14ac:dyDescent="0.2">
      <c r="A22" s="53"/>
      <c r="B22" s="50" t="s">
        <v>153</v>
      </c>
      <c r="C22" s="50" t="s">
        <v>129</v>
      </c>
      <c r="D22" s="51"/>
      <c r="E22" s="52" t="s">
        <v>165</v>
      </c>
      <c r="F22" s="52" t="s">
        <v>128</v>
      </c>
      <c r="G22" s="94"/>
      <c r="H22" s="94"/>
    </row>
    <row r="23" spans="1:8" ht="39" thickBot="1" x14ac:dyDescent="0.25">
      <c r="A23" s="54"/>
      <c r="B23" s="55" t="s">
        <v>158</v>
      </c>
      <c r="C23" s="55" t="s">
        <v>129</v>
      </c>
      <c r="D23" s="56"/>
      <c r="E23" s="57" t="s">
        <v>165</v>
      </c>
      <c r="F23" s="57" t="s">
        <v>128</v>
      </c>
      <c r="G23" s="94"/>
      <c r="H23" s="94"/>
    </row>
    <row r="24" spans="1:8" ht="44.25" customHeight="1" x14ac:dyDescent="0.2">
      <c r="A24" s="45" t="s">
        <v>131</v>
      </c>
      <c r="B24" s="46" t="s">
        <v>141</v>
      </c>
      <c r="C24" s="46" t="s">
        <v>131</v>
      </c>
      <c r="D24" s="58" t="s">
        <v>166</v>
      </c>
      <c r="E24" s="59" t="s">
        <v>143</v>
      </c>
      <c r="F24" s="58" t="s">
        <v>134</v>
      </c>
      <c r="G24" s="94"/>
      <c r="H24" s="94"/>
    </row>
    <row r="25" spans="1:8" ht="37.5" customHeight="1" x14ac:dyDescent="0.2">
      <c r="A25" s="49"/>
      <c r="B25" s="50" t="s">
        <v>145</v>
      </c>
      <c r="C25" s="50" t="s">
        <v>167</v>
      </c>
      <c r="D25" s="60" t="s">
        <v>168</v>
      </c>
      <c r="E25" s="61" t="s">
        <v>169</v>
      </c>
      <c r="F25" s="60" t="s">
        <v>170</v>
      </c>
      <c r="G25" s="94"/>
      <c r="H25" s="94"/>
    </row>
    <row r="26" spans="1:8" ht="64.5" customHeight="1" x14ac:dyDescent="0.2">
      <c r="A26" s="49"/>
      <c r="B26" s="50" t="s">
        <v>149</v>
      </c>
      <c r="C26" s="50" t="s">
        <v>167</v>
      </c>
      <c r="D26" s="60" t="s">
        <v>171</v>
      </c>
      <c r="E26" s="61" t="s">
        <v>151</v>
      </c>
      <c r="F26" s="60" t="s">
        <v>170</v>
      </c>
      <c r="G26" s="94"/>
      <c r="H26" s="94"/>
    </row>
    <row r="27" spans="1:8" ht="53.25" customHeight="1" x14ac:dyDescent="0.2">
      <c r="A27" s="53"/>
      <c r="B27" s="50" t="s">
        <v>153</v>
      </c>
      <c r="C27" s="50" t="s">
        <v>167</v>
      </c>
      <c r="D27" s="60" t="s">
        <v>172</v>
      </c>
      <c r="E27" s="61" t="s">
        <v>155</v>
      </c>
      <c r="F27" s="60" t="s">
        <v>130</v>
      </c>
      <c r="G27" s="94"/>
      <c r="H27" s="94"/>
    </row>
    <row r="28" spans="1:8" ht="45.75" customHeight="1" thickBot="1" x14ac:dyDescent="0.25">
      <c r="A28" s="53"/>
      <c r="B28" s="55" t="s">
        <v>158</v>
      </c>
      <c r="C28" s="55" t="s">
        <v>129</v>
      </c>
      <c r="D28" s="62" t="s">
        <v>173</v>
      </c>
      <c r="E28" s="63" t="s">
        <v>155</v>
      </c>
      <c r="F28" s="62" t="s">
        <v>130</v>
      </c>
      <c r="G28" s="94"/>
      <c r="H28" s="94"/>
    </row>
    <row r="29" spans="1:8" ht="45" customHeight="1" x14ac:dyDescent="0.2">
      <c r="A29" s="45" t="s">
        <v>133</v>
      </c>
      <c r="B29" s="46" t="s">
        <v>141</v>
      </c>
      <c r="C29" s="46" t="s">
        <v>133</v>
      </c>
      <c r="D29" s="58" t="s">
        <v>174</v>
      </c>
      <c r="E29" s="59" t="s">
        <v>143</v>
      </c>
      <c r="F29" s="58" t="s">
        <v>136</v>
      </c>
      <c r="G29" s="94"/>
      <c r="H29" s="94"/>
    </row>
    <row r="30" spans="1:8" ht="41.25" customHeight="1" x14ac:dyDescent="0.2">
      <c r="A30" s="49" t="s">
        <v>133</v>
      </c>
      <c r="B30" s="50" t="s">
        <v>145</v>
      </c>
      <c r="C30" s="50" t="s">
        <v>175</v>
      </c>
      <c r="D30" s="60" t="s">
        <v>168</v>
      </c>
      <c r="E30" s="61" t="s">
        <v>169</v>
      </c>
      <c r="F30" s="60" t="s">
        <v>134</v>
      </c>
      <c r="G30" s="94"/>
      <c r="H30" s="94"/>
    </row>
    <row r="31" spans="1:8" ht="69" customHeight="1" x14ac:dyDescent="0.2">
      <c r="A31" s="49"/>
      <c r="B31" s="50" t="s">
        <v>149</v>
      </c>
      <c r="C31" s="50" t="s">
        <v>175</v>
      </c>
      <c r="D31" s="60" t="s">
        <v>176</v>
      </c>
      <c r="E31" s="61" t="s">
        <v>151</v>
      </c>
      <c r="F31" s="60" t="s">
        <v>170</v>
      </c>
      <c r="G31" s="94"/>
      <c r="H31" s="94"/>
    </row>
    <row r="32" spans="1:8" ht="52.5" customHeight="1" x14ac:dyDescent="0.2">
      <c r="A32" s="53"/>
      <c r="B32" s="50" t="s">
        <v>153</v>
      </c>
      <c r="C32" s="50" t="s">
        <v>131</v>
      </c>
      <c r="D32" s="60" t="s">
        <v>172</v>
      </c>
      <c r="E32" s="61" t="s">
        <v>155</v>
      </c>
      <c r="F32" s="60" t="s">
        <v>130</v>
      </c>
      <c r="G32" s="94"/>
      <c r="H32" s="94"/>
    </row>
    <row r="33" spans="1:8" ht="48.75" customHeight="1" thickBot="1" x14ac:dyDescent="0.25">
      <c r="A33" s="53" t="s">
        <v>133</v>
      </c>
      <c r="B33" s="55" t="s">
        <v>158</v>
      </c>
      <c r="C33" s="55" t="s">
        <v>167</v>
      </c>
      <c r="D33" s="62" t="s">
        <v>173</v>
      </c>
      <c r="E33" s="63" t="s">
        <v>155</v>
      </c>
      <c r="F33" s="62" t="s">
        <v>130</v>
      </c>
      <c r="G33" s="94"/>
      <c r="H33" s="94"/>
    </row>
    <row r="34" spans="1:8" ht="40.5" customHeight="1" x14ac:dyDescent="0.2">
      <c r="A34" s="64" t="s">
        <v>157</v>
      </c>
      <c r="B34" s="46" t="s">
        <v>141</v>
      </c>
      <c r="C34" s="46" t="s">
        <v>157</v>
      </c>
      <c r="D34" s="58" t="s">
        <v>174</v>
      </c>
      <c r="E34" s="59" t="s">
        <v>143</v>
      </c>
      <c r="F34" s="58" t="s">
        <v>136</v>
      </c>
      <c r="G34" s="94"/>
      <c r="H34" s="94"/>
    </row>
    <row r="35" spans="1:8" ht="43.5" customHeight="1" x14ac:dyDescent="0.2">
      <c r="A35" s="65"/>
      <c r="B35" s="50" t="s">
        <v>145</v>
      </c>
      <c r="C35" s="50" t="s">
        <v>177</v>
      </c>
      <c r="D35" s="60" t="s">
        <v>168</v>
      </c>
      <c r="E35" s="61" t="s">
        <v>169</v>
      </c>
      <c r="F35" s="60" t="s">
        <v>136</v>
      </c>
      <c r="G35" s="94"/>
      <c r="H35" s="94"/>
    </row>
    <row r="36" spans="1:8" ht="68.25" customHeight="1" x14ac:dyDescent="0.2">
      <c r="A36" s="65"/>
      <c r="B36" s="50" t="s">
        <v>149</v>
      </c>
      <c r="C36" s="50" t="s">
        <v>133</v>
      </c>
      <c r="D36" s="60" t="s">
        <v>176</v>
      </c>
      <c r="E36" s="61" t="s">
        <v>151</v>
      </c>
      <c r="F36" s="60" t="s">
        <v>178</v>
      </c>
      <c r="G36" s="94"/>
      <c r="H36" s="94"/>
    </row>
    <row r="37" spans="1:8" ht="55.5" customHeight="1" x14ac:dyDescent="0.2">
      <c r="A37" s="65"/>
      <c r="B37" s="50" t="s">
        <v>153</v>
      </c>
      <c r="C37" s="50" t="s">
        <v>175</v>
      </c>
      <c r="D37" s="60" t="s">
        <v>172</v>
      </c>
      <c r="E37" s="61" t="s">
        <v>155</v>
      </c>
      <c r="F37" s="60" t="s">
        <v>134</v>
      </c>
      <c r="G37" s="94"/>
      <c r="H37" s="94"/>
    </row>
    <row r="38" spans="1:8" ht="49.5" customHeight="1" thickBot="1" x14ac:dyDescent="0.25">
      <c r="A38" s="66"/>
      <c r="B38" s="55" t="s">
        <v>158</v>
      </c>
      <c r="C38" s="55" t="s">
        <v>131</v>
      </c>
      <c r="D38" s="63" t="s">
        <v>173</v>
      </c>
      <c r="E38" s="63" t="s">
        <v>155</v>
      </c>
      <c r="F38" s="62" t="s">
        <v>134</v>
      </c>
      <c r="G38" s="94"/>
      <c r="H38" s="94"/>
    </row>
    <row r="39" spans="1:8" x14ac:dyDescent="0.2">
      <c r="G39" s="94"/>
      <c r="H39" s="94"/>
    </row>
    <row r="40" spans="1:8" ht="20.25" customHeight="1" x14ac:dyDescent="0.2">
      <c r="C40" s="67"/>
      <c r="D40" s="67"/>
      <c r="E40" s="68"/>
      <c r="F40" s="68"/>
      <c r="G40" s="101"/>
      <c r="H40" s="94"/>
    </row>
    <row r="41" spans="1:8" ht="20.25" customHeight="1" x14ac:dyDescent="0.2">
      <c r="C41" s="69"/>
      <c r="D41" s="69"/>
      <c r="E41" s="70"/>
      <c r="F41" s="70"/>
      <c r="G41" s="95"/>
      <c r="H41" s="94"/>
    </row>
    <row r="42" spans="1:8" x14ac:dyDescent="0.2">
      <c r="A42" s="93" t="s">
        <v>201</v>
      </c>
      <c r="B42" s="93"/>
      <c r="C42" s="93"/>
      <c r="D42" s="93"/>
      <c r="E42" s="93"/>
      <c r="G42" s="94"/>
      <c r="H42" s="94"/>
    </row>
    <row r="43" spans="1:8" x14ac:dyDescent="0.2">
      <c r="A43" s="94"/>
      <c r="B43" s="94"/>
      <c r="C43" s="94"/>
      <c r="D43" s="94"/>
      <c r="E43" s="94"/>
      <c r="F43" s="94"/>
      <c r="G43" s="94"/>
      <c r="H43" s="94"/>
    </row>
    <row r="44" spans="1:8" x14ac:dyDescent="0.2">
      <c r="A44" s="94"/>
      <c r="B44" s="94"/>
      <c r="C44" s="94"/>
      <c r="D44" s="94"/>
      <c r="E44" s="94"/>
      <c r="F44" s="94"/>
      <c r="G44" s="94"/>
      <c r="H44" s="94"/>
    </row>
    <row r="45" spans="1:8" x14ac:dyDescent="0.2">
      <c r="A45" s="94"/>
      <c r="B45" s="94"/>
      <c r="C45" s="94"/>
      <c r="D45" s="94"/>
      <c r="E45" s="94"/>
      <c r="F45" s="94"/>
      <c r="G45" s="94"/>
      <c r="H45" s="94"/>
    </row>
    <row r="46" spans="1:8" x14ac:dyDescent="0.2">
      <c r="A46" s="94"/>
      <c r="B46" s="94"/>
      <c r="C46" s="94"/>
      <c r="D46" s="94"/>
      <c r="E46" s="94"/>
      <c r="F46" s="94"/>
      <c r="G46" s="94"/>
      <c r="H46" s="94"/>
    </row>
    <row r="47" spans="1:8" x14ac:dyDescent="0.2">
      <c r="A47" s="94"/>
      <c r="B47" s="94"/>
      <c r="C47" s="94"/>
      <c r="D47" s="94"/>
      <c r="E47" s="94"/>
      <c r="F47" s="94"/>
      <c r="G47" s="94"/>
      <c r="H47" s="94"/>
    </row>
    <row r="48" spans="1:8" x14ac:dyDescent="0.2">
      <c r="A48" s="94"/>
      <c r="B48" s="94"/>
      <c r="C48" s="94"/>
      <c r="D48" s="94"/>
      <c r="E48" s="94"/>
      <c r="F48" s="94"/>
      <c r="G48" s="94"/>
      <c r="H48" s="94"/>
    </row>
    <row r="49" s="94" customFormat="1" x14ac:dyDescent="0.2"/>
    <row r="50" s="94" customFormat="1" x14ac:dyDescent="0.2"/>
    <row r="51" s="94" customFormat="1" x14ac:dyDescent="0.2"/>
    <row r="52" s="94" customFormat="1" x14ac:dyDescent="0.2"/>
    <row r="53" s="94" customFormat="1" x14ac:dyDescent="0.2"/>
    <row r="54" s="94" customFormat="1" x14ac:dyDescent="0.2"/>
    <row r="55" s="94" customFormat="1" x14ac:dyDescent="0.2"/>
    <row r="56" s="94" customFormat="1" x14ac:dyDescent="0.2"/>
  </sheetData>
  <mergeCells count="10">
    <mergeCell ref="A24:A28"/>
    <mergeCell ref="A29:A33"/>
    <mergeCell ref="A34:A38"/>
    <mergeCell ref="A42:E42"/>
    <mergeCell ref="A8:E8"/>
    <mergeCell ref="G8:H8"/>
    <mergeCell ref="A15:E15"/>
    <mergeCell ref="A17:F17"/>
    <mergeCell ref="A19:A23"/>
    <mergeCell ref="D19:D2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Identificação-Avaliação Riscos</vt:lpstr>
      <vt:lpstr>MRC</vt:lpstr>
      <vt:lpstr>Orientações</vt:lpstr>
      <vt:lpstr>Fontes de Risco</vt:lpstr>
      <vt:lpstr>Escalas Impacto e Probabilidade</vt:lpstr>
      <vt:lpstr>Escala Controles e Níveis Risco</vt:lpstr>
      <vt:lpstr>'Escala Controles e Níveis Risco'!Imagem</vt:lpstr>
      <vt:lpstr>'Escala Controles e Níveis Risco'!Intervenção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Rodrigo Cordeiro - matr 16.244-2</dc:creator>
  <cp:lastModifiedBy>Fabio Rodrigo Cordeiro - matr 16.244-2</cp:lastModifiedBy>
  <dcterms:created xsi:type="dcterms:W3CDTF">2024-09-17T18:26:01Z</dcterms:created>
  <dcterms:modified xsi:type="dcterms:W3CDTF">2024-09-17T22:13:22Z</dcterms:modified>
</cp:coreProperties>
</file>