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showInkAnnotation="0"/>
  <mc:AlternateContent xmlns:mc="http://schemas.openxmlformats.org/markup-compatibility/2006">
    <mc:Choice Requires="x15">
      <x15ac:absPath xmlns:x15ac="http://schemas.microsoft.com/office/spreadsheetml/2010/11/ac" url="Y:\GERÊNCIA DE GESTÃO FINANCEIRA 2022\FILANTRÓPICAS\Chamamento Público 2022\Educação Infantil\PGM\Plano alterado\"/>
    </mc:Choice>
  </mc:AlternateContent>
  <xr:revisionPtr revIDLastSave="0" documentId="13_ncr:1_{7C19772E-9001-47D2-8305-007BB8FCE793}" xr6:coauthVersionLast="41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lano até 100 alunos e rural" sheetId="27" r:id="rId1"/>
  </sheets>
  <definedNames>
    <definedName name="_xlnm.Print_Area" localSheetId="0">'Plano até 100 alunos e rural'!$A$1:$U$163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37" i="27" l="1"/>
  <c r="Q137" i="27"/>
  <c r="Q139" i="27" l="1"/>
  <c r="T111" i="27" l="1"/>
  <c r="O111" i="27" s="1"/>
  <c r="M111" i="27"/>
  <c r="H111" i="27" s="1"/>
  <c r="F111" i="27"/>
  <c r="A111" i="27" s="1"/>
  <c r="T107" i="27"/>
  <c r="M107" i="27"/>
  <c r="F107" i="27"/>
  <c r="A107" i="27" s="1"/>
  <c r="T103" i="27"/>
  <c r="M103" i="27"/>
  <c r="F103" i="27"/>
  <c r="A103" i="27" s="1"/>
  <c r="T93" i="27"/>
  <c r="O93" i="27" s="1"/>
  <c r="M93" i="27"/>
  <c r="H93" i="27" s="1"/>
  <c r="F93" i="27"/>
  <c r="A93" i="27" s="1"/>
  <c r="T89" i="27"/>
  <c r="M89" i="27"/>
  <c r="F89" i="27"/>
  <c r="A89" i="27" s="1"/>
  <c r="T85" i="27"/>
  <c r="M85" i="27"/>
  <c r="F85" i="27"/>
  <c r="A85" i="27" s="1"/>
  <c r="D68" i="27"/>
  <c r="B68" i="27"/>
  <c r="H60" i="27"/>
  <c r="M73" i="27" l="1"/>
  <c r="Q32" i="27"/>
  <c r="K32" i="27"/>
  <c r="H113" i="27"/>
  <c r="F32" i="27" s="1"/>
  <c r="O113" i="27"/>
  <c r="K119" i="27" l="1"/>
  <c r="A119" i="27"/>
  <c r="G119" i="27"/>
  <c r="D119" i="27"/>
  <c r="A121" i="27"/>
  <c r="O121" i="27"/>
  <c r="O119" i="27"/>
  <c r="S121" i="27"/>
  <c r="K121" i="27"/>
  <c r="G121" i="27"/>
  <c r="D121" i="27"/>
  <c r="S119" i="27"/>
  <c r="E124" i="27" l="1"/>
  <c r="Q138" i="27" s="1"/>
</calcChain>
</file>

<file path=xl/sharedStrings.xml><?xml version="1.0" encoding="utf-8"?>
<sst xmlns="http://schemas.openxmlformats.org/spreadsheetml/2006/main" count="215" uniqueCount="126">
  <si>
    <t xml:space="preserve">Nome: </t>
  </si>
  <si>
    <t xml:space="preserve">Endereço: </t>
  </si>
  <si>
    <t>CEP:</t>
  </si>
  <si>
    <t>E-mail:</t>
  </si>
  <si>
    <t>CB</t>
  </si>
  <si>
    <t>C1</t>
  </si>
  <si>
    <t>A</t>
  </si>
  <si>
    <t>B</t>
  </si>
  <si>
    <t>C</t>
  </si>
  <si>
    <t>C2</t>
  </si>
  <si>
    <t>C3</t>
  </si>
  <si>
    <t>P4</t>
  </si>
  <si>
    <t xml:space="preserve">Parcela I </t>
  </si>
  <si>
    <t>Parcela II</t>
  </si>
  <si>
    <t>Parcela III</t>
  </si>
  <si>
    <t>Parcela V</t>
  </si>
  <si>
    <t>Parcela VI</t>
  </si>
  <si>
    <t>Parcela VIII</t>
  </si>
  <si>
    <t>Parcela IX</t>
  </si>
  <si>
    <t>Parcela X</t>
  </si>
  <si>
    <t>Parcela XI</t>
  </si>
  <si>
    <t>Parcela XII</t>
  </si>
  <si>
    <t>RUBRICAS</t>
  </si>
  <si>
    <t>DESPESAS</t>
  </si>
  <si>
    <t>P5</t>
  </si>
  <si>
    <t>MANHÃ</t>
  </si>
  <si>
    <t>TARDE</t>
  </si>
  <si>
    <t>D</t>
  </si>
  <si>
    <t>E</t>
  </si>
  <si>
    <t>TOTAL</t>
  </si>
  <si>
    <t>Nº DE PROFESSORES</t>
  </si>
  <si>
    <t>DIRETOR</t>
  </si>
  <si>
    <t>TOTAL DE FUNCIONÁRIOS NA INSTITUIÇÃO</t>
  </si>
  <si>
    <t>TURMAS</t>
  </si>
  <si>
    <t xml:space="preserve">Parcela VII </t>
  </si>
  <si>
    <t>VALOR TOTAL:</t>
  </si>
  <si>
    <t>TOTAL DE CRIANÇAS ATENDIDAS</t>
  </si>
  <si>
    <t>Conta Corrente nº</t>
  </si>
  <si>
    <t xml:space="preserve">de </t>
  </si>
  <si>
    <t>telefone:</t>
  </si>
  <si>
    <t>CNPJ:</t>
  </si>
  <si>
    <t>Email:</t>
  </si>
  <si>
    <t>Cumprir a Proposta Pedagógica, pré estabelecida da Instituição;</t>
  </si>
  <si>
    <t>Cumprir a execução do Plano de Aplicação do Plano de Trabalho</t>
  </si>
  <si>
    <t>Assinatura do responsável:</t>
  </si>
  <si>
    <t xml:space="preserve">Londrina, </t>
  </si>
  <si>
    <t xml:space="preserve">Local e data:     </t>
  </si>
  <si>
    <t>3 - Descrição do Objeto:</t>
  </si>
  <si>
    <t>4 -  Metas a serem atingidas:</t>
  </si>
  <si>
    <t>Banco:</t>
  </si>
  <si>
    <t xml:space="preserve">Assinatura do Concedente: </t>
  </si>
  <si>
    <t>ATENDIMENTO INTEGRAL</t>
  </si>
  <si>
    <t>ATENDIMENTO PARCIAL</t>
  </si>
  <si>
    <t>Nº</t>
  </si>
  <si>
    <t>COZINHEIRA (O)</t>
  </si>
  <si>
    <t>LACTARISTA</t>
  </si>
  <si>
    <t>ENSINO REGULAR</t>
  </si>
  <si>
    <t>Classificar:</t>
  </si>
  <si>
    <t>TOTAL GERAL DAS DESPESAS A EXECUTAR</t>
  </si>
  <si>
    <t>2 - Descrição da realidade</t>
  </si>
  <si>
    <t>Nome completo do concedente:</t>
  </si>
  <si>
    <t>Nome completo do responsável:</t>
  </si>
  <si>
    <t>total de turmas</t>
  </si>
  <si>
    <t xml:space="preserve">9 - Cronograma de Desembolso:  </t>
  </si>
  <si>
    <t xml:space="preserve">10 - Plano de Aplicação </t>
  </si>
  <si>
    <t>12 - Aprovação do Concedente</t>
  </si>
  <si>
    <t>AUX DE LIMPEZA</t>
  </si>
  <si>
    <t xml:space="preserve">6 - Quadro Demonstrativo de turmas: </t>
  </si>
  <si>
    <t xml:space="preserve">Dentre as metas utilizadas para se alcançar o objeto do presente Plano de Trabalho, atendendo às </t>
  </si>
  <si>
    <t xml:space="preserve">necessidades   do total de </t>
  </si>
  <si>
    <t xml:space="preserve">alunos, sendo </t>
  </si>
  <si>
    <t xml:space="preserve">em período integral e </t>
  </si>
  <si>
    <t>em período parcial.</t>
  </si>
  <si>
    <t xml:space="preserve">Efetuar as aquisições/contratações de acordo com os os procedimentos estipulados na Lei Federal 8666/93 e suas alterações e pelo Decreto Municipal nº 245/2009.  </t>
  </si>
  <si>
    <t>Atender a regulamentação da Lei de Diretrizes e Bases da Educação Nacional, lei 9394/96 e do sistema municipal  de ensino;</t>
  </si>
  <si>
    <t>Garantir o funcionamento da Instituição, a elevação da qualidade do processo ensino-aprendizagem e da efetivação da proposta pedagógica do Centro de Educação Infantil, tendo como resultado a  promoção do desenvolvimento integral do aluno.</t>
  </si>
  <si>
    <t>De:</t>
  </si>
  <si>
    <t xml:space="preserve">Período de mandato da diretoria   </t>
  </si>
  <si>
    <t xml:space="preserve">À: </t>
  </si>
  <si>
    <t>COORD. PEDAGÓGICO</t>
  </si>
  <si>
    <t>Agência nº</t>
  </si>
  <si>
    <t>AUX. ADM</t>
  </si>
  <si>
    <t>VALOR MENSAL</t>
  </si>
  <si>
    <t>ALUNOS PÚBLICO ALVO DA EDUCAÇÃO ESPECIAL</t>
  </si>
  <si>
    <t>1.2 – Identificação do Presidente:</t>
  </si>
  <si>
    <t>1.3 – Centro de Educação Infantil:</t>
  </si>
  <si>
    <t xml:space="preserve"> </t>
  </si>
  <si>
    <t>Documento ratificado eletronicamente</t>
  </si>
  <si>
    <t>5 - Etapas ou fase de execução e prazo de vigência do Termo de Colaboração:</t>
  </si>
  <si>
    <t>11 - Informações da Instituição Parceira</t>
  </si>
  <si>
    <t>De acordo com o Termo de Colaboração a Instituição deverá manter conta específica e exclusiva para o crédito e movimentação do repasse.</t>
  </si>
  <si>
    <t>Parcela IV</t>
  </si>
  <si>
    <t>1.1  – Identificação da Instituição Parceira</t>
  </si>
  <si>
    <t>7 - Quadro Demonstrativo de professores e  funcionários</t>
  </si>
  <si>
    <t>OBS: NAS PARCELAS VII E XI SERÁ ACRESCIDO 50% DO VALOR DA PARCELA MENSAL.</t>
  </si>
  <si>
    <t>6h</t>
  </si>
  <si>
    <t>8h</t>
  </si>
  <si>
    <t xml:space="preserve">1 – Dados Cadastrais: </t>
  </si>
  <si>
    <t>TOTAL GERAL DAS PARCELAS DO EXERCÍCIO</t>
  </si>
  <si>
    <t>SALDO 
ACUMULADO</t>
  </si>
  <si>
    <t>TERMO DE COLABORAÇÃO Nº __/____  - SIT: _____</t>
  </si>
  <si>
    <t>PLANO DE TRABALHO – EXECUÇÃO XXXX - FORMALIZAÇÃO</t>
  </si>
  <si>
    <t>Os recursos serão repassados mensalmente, no prazo de vigência que será de XX/XX/XXXX a XX/XX/XXXX.  Para o exercício de XXXX, seguirá o cronograma de desembolso descrito no item 9, sendo aplicados nas referidas despesas constantes  do item 10, em conformidade com o que determina o Estatuto da entidade e as Deliberações nº 02/2016, nº 03/2016, e nº 05/2016 do CMEL,  sendo gerenciadas pela mantenedora a fim de prover o ambiente escolar através dos benefícios que os produtos  adquiridos e os serviços contratados proporcionarão.</t>
  </si>
  <si>
    <t>Presidente</t>
  </si>
  <si>
    <t>de xxxx.</t>
  </si>
  <si>
    <t>Metas</t>
  </si>
  <si>
    <t>Descrição da Atividade/ação</t>
  </si>
  <si>
    <t>Aferições</t>
  </si>
  <si>
    <t>A rede municipal de Londrina atende o total de 17.473 (dezessete mil quatrocentos e setenta e três) alunos de 0 (zero) a 05 (cinco) anos, na etapa da Educação Infantil, sendo que deste total, são atendidas 6268 (seis mil duzentos e sessenta e oito) por meio das parcerias com as OSCs (Dados referentes ao dia 17/12/2021). Contudo, apesar de todos os esforços nos últimos anos para a ampliação da oferta de vagas em creche (0 à 3 anos de idade), em razão de inúmeros fatores, dentre eles, a dinâmica populacional envolvendo as migrações e crescimento demográfico, algumas regiões da cidade apresentam uma lista de espera de significativa de crianças aguardando vagas.</t>
  </si>
  <si>
    <t>8 - Quadro Demonstrativo crianças atendidas: (Matrículas no ano xxxx)</t>
  </si>
  <si>
    <t>PLANO DE APLICAÇÃO 2023</t>
  </si>
  <si>
    <t xml:space="preserve">Atender o total de ___ alunos da etapa da Educação Infantil. </t>
  </si>
  <si>
    <t xml:space="preserve">Relatório do número de alunos matriculados e da frequência no SGI/SME e por meio de visitas de verificação in loco, quando necessário. </t>
  </si>
  <si>
    <t>Cumprir a Proposta Pedagógica da instituição em conformidade com a Lei de Diretrizes e Bases da Educação Nacional, Lei nº 9394/1996.</t>
  </si>
  <si>
    <t>Efetivação da Projeto Político Pedagógico respeitando o estabelecido na Lei nº 9394/1996, Diretrizes Curriculares Nacionais para a Educação Infantil, a Base Nacional Comum Curricular e as orientações da SME.</t>
  </si>
  <si>
    <t xml:space="preserve">Realização de visitas in loco, análise do PPP e do planejamento do trabalho docente. </t>
  </si>
  <si>
    <t>Executar o plano de aplicação do plano de trabalho em conformidade com as legislações aplicáveis.</t>
  </si>
  <si>
    <t>Realização das ações estabelecidas no Plano de Trabalho, aplicando os recursos
repassados exclusivamente no objeto do Termo.</t>
  </si>
  <si>
    <t>Análise do processo de prestação de contas, verificação das aquisições dos produtos ou serviços in loco, quando necessário.</t>
  </si>
  <si>
    <t>Realização de contratação e aquisição dos materiais, serviços ou quadro de pessoal em consonância com a legislação aplicável.</t>
  </si>
  <si>
    <t>Verificação prévia do processo de cotação de preços, análise do processo de prestação de contas e das verificação das aquisições dos produtos ou serviços in loco, quando necessário.</t>
  </si>
  <si>
    <t>Realização do atendimento de 10 (dez) horas diárias para os alunos matriculados nas turmas de CB, C1, C2 e C3, e nas turmas de P4 e P5 o atendimento deverá ser de 05 (cinco) horas diárias.</t>
  </si>
  <si>
    <t>NUTRICIONISTA</t>
  </si>
  <si>
    <t>OUTROS</t>
  </si>
  <si>
    <t>CARGA HORÁRIA</t>
  </si>
  <si>
    <t>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</si>
</sst>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3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Arial"/>
      <family val="2"/>
    </font>
    <font>
      <i/>
      <sz val="8"/>
      <name val="Arial"/>
      <family val="2"/>
    </font>
    <font>
      <sz val="11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u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sz val="11"/>
      <name val="Arial Rounded MT Bold"/>
      <family val="2"/>
    </font>
    <font>
      <sz val="6"/>
      <name val="Arial"/>
      <family val="2"/>
    </font>
    <font>
      <i/>
      <sz val="9"/>
      <name val="Arial"/>
      <family val="2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6"/>
      <name val="Arial"/>
      <family val="2"/>
    </font>
    <font>
      <sz val="9.5"/>
      <name val="Arial"/>
      <family val="2"/>
    </font>
    <font>
      <sz val="14"/>
      <name val="Arial"/>
      <family val="2"/>
    </font>
    <font>
      <sz val="5"/>
      <name val="Arial"/>
      <family val="2"/>
    </font>
    <font>
      <sz val="11"/>
      <color theme="1"/>
      <name val="Microsoft New Tai Lue"/>
      <family val="2"/>
    </font>
    <font>
      <b/>
      <sz val="16"/>
      <name val="Arial"/>
      <family val="2"/>
    </font>
    <font>
      <sz val="10"/>
      <color theme="1"/>
      <name val="Arial"/>
      <family val="2"/>
    </font>
    <font>
      <sz val="9"/>
      <name val="Arial Rounded MT Bold"/>
      <family val="2"/>
    </font>
    <font>
      <sz val="7"/>
      <name val="Arial Rounded MT Bold"/>
      <family val="2"/>
    </font>
    <font>
      <sz val="8"/>
      <name val="Arial Rounded MT Bold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4" fillId="0" borderId="0"/>
    <xf numFmtId="4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427">
    <xf numFmtId="0" fontId="0" fillId="0" borderId="0" xfId="0"/>
    <xf numFmtId="0" fontId="13" fillId="0" borderId="0" xfId="0" applyFont="1"/>
    <xf numFmtId="0" fontId="1" fillId="0" borderId="0" xfId="0" applyFont="1" applyProtection="1">
      <protection locked="0"/>
    </xf>
    <xf numFmtId="0" fontId="5" fillId="0" borderId="7" xfId="0" applyFont="1" applyBorder="1" applyAlignment="1">
      <alignment horizontal="center" vertical="center" wrapText="1"/>
    </xf>
    <xf numFmtId="0" fontId="13" fillId="0" borderId="5" xfId="0" applyFont="1" applyBorder="1"/>
    <xf numFmtId="0" fontId="13" fillId="0" borderId="0" xfId="0" applyFont="1" applyAlignment="1">
      <alignment vertical="center"/>
    </xf>
    <xf numFmtId="0" fontId="9" fillId="0" borderId="0" xfId="0" applyFont="1" applyProtection="1">
      <protection locked="0"/>
    </xf>
    <xf numFmtId="0" fontId="4" fillId="0" borderId="0" xfId="0" applyFont="1"/>
    <xf numFmtId="0" fontId="4" fillId="0" borderId="12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4" xfId="0" applyFont="1" applyBorder="1"/>
    <xf numFmtId="0" fontId="4" fillId="0" borderId="0" xfId="0" applyFont="1" applyAlignment="1">
      <alignment vertical="center" wrapText="1"/>
    </xf>
    <xf numFmtId="0" fontId="4" fillId="0" borderId="11" xfId="0" applyFont="1" applyBorder="1" applyAlignment="1">
      <alignment horizontal="justify" vertical="center"/>
    </xf>
    <xf numFmtId="0" fontId="12" fillId="0" borderId="12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39" xfId="0" applyFont="1" applyBorder="1" applyAlignment="1">
      <alignment vertical="center"/>
    </xf>
    <xf numFmtId="0" fontId="4" fillId="0" borderId="0" xfId="0" applyFont="1" applyProtection="1">
      <protection locked="0"/>
    </xf>
    <xf numFmtId="0" fontId="12" fillId="0" borderId="5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14" fillId="0" borderId="0" xfId="0" applyFont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5" fillId="0" borderId="0" xfId="0" applyFont="1"/>
    <xf numFmtId="0" fontId="3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5" fillId="0" borderId="0" xfId="0" applyFont="1" applyProtection="1">
      <protection locked="0"/>
    </xf>
    <xf numFmtId="0" fontId="10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4" fillId="0" borderId="40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9" fillId="0" borderId="0" xfId="0" applyFont="1" applyAlignment="1" applyProtection="1">
      <alignment horizontal="center" vertical="center"/>
      <protection locked="0"/>
    </xf>
    <xf numFmtId="0" fontId="3" fillId="0" borderId="5" xfId="0" applyFont="1" applyBorder="1"/>
    <xf numFmtId="0" fontId="12" fillId="0" borderId="1" xfId="0" applyFont="1" applyBorder="1"/>
    <xf numFmtId="0" fontId="1" fillId="0" borderId="0" xfId="0" applyFont="1"/>
    <xf numFmtId="0" fontId="1" fillId="0" borderId="5" xfId="0" applyFont="1" applyBorder="1"/>
    <xf numFmtId="44" fontId="1" fillId="0" borderId="12" xfId="0" applyNumberFormat="1" applyFont="1" applyBorder="1" applyAlignment="1">
      <alignment horizontal="center"/>
    </xf>
    <xf numFmtId="44" fontId="1" fillId="0" borderId="0" xfId="0" applyNumberFormat="1" applyFont="1" applyAlignment="1">
      <alignment horizontal="center"/>
    </xf>
    <xf numFmtId="44" fontId="1" fillId="0" borderId="0" xfId="0" applyNumberFormat="1" applyFont="1"/>
    <xf numFmtId="0" fontId="14" fillId="0" borderId="0" xfId="0" applyFont="1"/>
    <xf numFmtId="0" fontId="1" fillId="0" borderId="0" xfId="0" applyFont="1" applyAlignment="1">
      <alignment horizontal="center"/>
    </xf>
    <xf numFmtId="0" fontId="12" fillId="0" borderId="0" xfId="0" applyFont="1"/>
    <xf numFmtId="44" fontId="12" fillId="0" borderId="12" xfId="0" applyNumberFormat="1" applyFont="1" applyBorder="1" applyAlignment="1">
      <alignment horizontal="center"/>
    </xf>
    <xf numFmtId="44" fontId="12" fillId="0" borderId="0" xfId="0" applyNumberFormat="1" applyFont="1" applyAlignment="1">
      <alignment horizontal="center"/>
    </xf>
    <xf numFmtId="44" fontId="12" fillId="0" borderId="0" xfId="0" applyNumberFormat="1" applyFont="1"/>
    <xf numFmtId="0" fontId="18" fillId="0" borderId="0" xfId="0" applyFont="1" applyProtection="1">
      <protection locked="0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shrinkToFit="1"/>
    </xf>
    <xf numFmtId="0" fontId="19" fillId="0" borderId="0" xfId="0" applyFont="1" applyProtection="1">
      <protection locked="0"/>
    </xf>
    <xf numFmtId="44" fontId="3" fillId="0" borderId="12" xfId="0" applyNumberFormat="1" applyFont="1" applyBorder="1" applyAlignment="1">
      <alignment horizontal="center"/>
    </xf>
    <xf numFmtId="44" fontId="3" fillId="0" borderId="0" xfId="0" applyNumberFormat="1" applyFont="1" applyAlignment="1">
      <alignment horizontal="center"/>
    </xf>
    <xf numFmtId="0" fontId="3" fillId="0" borderId="0" xfId="0" applyFont="1"/>
    <xf numFmtId="44" fontId="3" fillId="0" borderId="6" xfId="0" applyNumberFormat="1" applyFont="1" applyBorder="1" applyAlignment="1">
      <alignment horizontal="center"/>
    </xf>
    <xf numFmtId="0" fontId="3" fillId="0" borderId="6" xfId="0" applyFont="1" applyBorder="1"/>
    <xf numFmtId="44" fontId="20" fillId="0" borderId="5" xfId="0" applyNumberFormat="1" applyFont="1" applyBorder="1"/>
    <xf numFmtId="0" fontId="4" fillId="0" borderId="12" xfId="0" applyFont="1" applyBorder="1" applyAlignment="1">
      <alignment horizontal="justify" vertical="center"/>
    </xf>
    <xf numFmtId="44" fontId="4" fillId="0" borderId="6" xfId="0" applyNumberFormat="1" applyFont="1" applyBorder="1" applyAlignment="1">
      <alignment wrapText="1"/>
    </xf>
    <xf numFmtId="44" fontId="4" fillId="0" borderId="4" xfId="0" applyNumberFormat="1" applyFont="1" applyBorder="1" applyAlignment="1">
      <alignment wrapText="1"/>
    </xf>
    <xf numFmtId="0" fontId="12" fillId="0" borderId="0" xfId="0" applyFont="1" applyAlignment="1">
      <alignment horizontal="center"/>
    </xf>
    <xf numFmtId="0" fontId="8" fillId="0" borderId="12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12" fillId="0" borderId="5" xfId="0" applyFont="1" applyBorder="1"/>
    <xf numFmtId="0" fontId="4" fillId="0" borderId="12" xfId="0" applyFont="1" applyBorder="1" applyAlignment="1">
      <alignment horizontal="justify" vertical="center" wrapText="1"/>
    </xf>
    <xf numFmtId="0" fontId="8" fillId="0" borderId="0" xfId="0" applyFont="1"/>
    <xf numFmtId="0" fontId="4" fillId="0" borderId="11" xfId="0" applyFont="1" applyBorder="1" applyAlignment="1">
      <alignment horizontal="justify" vertical="center" wrapText="1"/>
    </xf>
    <xf numFmtId="44" fontId="20" fillId="0" borderId="4" xfId="0" applyNumberFormat="1" applyFont="1" applyBorder="1"/>
    <xf numFmtId="44" fontId="7" fillId="0" borderId="6" xfId="0" applyNumberFormat="1" applyFont="1" applyBorder="1" applyAlignment="1">
      <alignment horizontal="center" wrapText="1"/>
    </xf>
    <xf numFmtId="0" fontId="12" fillId="0" borderId="0" xfId="0" applyFont="1" applyProtection="1">
      <protection locked="0"/>
    </xf>
    <xf numFmtId="0" fontId="12" fillId="0" borderId="6" xfId="0" applyFont="1" applyBorder="1"/>
    <xf numFmtId="0" fontId="12" fillId="0" borderId="6" xfId="0" applyFont="1" applyBorder="1" applyAlignment="1">
      <alignment horizontal="center"/>
    </xf>
    <xf numFmtId="0" fontId="12" fillId="0" borderId="4" xfId="0" applyFont="1" applyBorder="1"/>
    <xf numFmtId="0" fontId="8" fillId="0" borderId="12" xfId="0" applyFont="1" applyBorder="1"/>
    <xf numFmtId="0" fontId="6" fillId="0" borderId="11" xfId="0" applyFont="1" applyBorder="1" applyAlignment="1">
      <alignment horizontal="center" shrinkToFit="1"/>
    </xf>
    <xf numFmtId="0" fontId="6" fillId="0" borderId="6" xfId="0" applyFont="1" applyBorder="1" applyAlignment="1">
      <alignment horizontal="center" shrinkToFit="1"/>
    </xf>
    <xf numFmtId="0" fontId="1" fillId="0" borderId="6" xfId="0" applyFont="1" applyBorder="1" applyAlignment="1">
      <alignment horizontal="right"/>
    </xf>
    <xf numFmtId="44" fontId="8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2" xfId="0" applyFont="1" applyBorder="1"/>
    <xf numFmtId="0" fontId="1" fillId="0" borderId="12" xfId="0" applyFont="1" applyBorder="1"/>
    <xf numFmtId="0" fontId="13" fillId="0" borderId="11" xfId="0" applyFont="1" applyBorder="1"/>
    <xf numFmtId="0" fontId="13" fillId="0" borderId="6" xfId="0" applyFont="1" applyBorder="1"/>
    <xf numFmtId="0" fontId="13" fillId="0" borderId="4" xfId="0" applyFont="1" applyBorder="1"/>
    <xf numFmtId="0" fontId="4" fillId="0" borderId="11" xfId="0" applyFont="1" applyBorder="1"/>
    <xf numFmtId="0" fontId="8" fillId="0" borderId="6" xfId="0" applyFont="1" applyBorder="1"/>
    <xf numFmtId="0" fontId="8" fillId="0" borderId="4" xfId="0" applyFont="1" applyBorder="1"/>
    <xf numFmtId="0" fontId="8" fillId="0" borderId="5" xfId="0" applyFont="1" applyBorder="1" applyAlignment="1">
      <alignment horizontal="left"/>
    </xf>
    <xf numFmtId="0" fontId="1" fillId="0" borderId="0" xfId="0" applyFont="1" applyAlignment="1" applyProtection="1">
      <alignment horizontal="center" vertical="center"/>
      <protection locked="0"/>
    </xf>
    <xf numFmtId="0" fontId="13" fillId="0" borderId="0" xfId="0" applyFont="1" applyProtection="1">
      <protection locked="0"/>
    </xf>
    <xf numFmtId="0" fontId="13" fillId="0" borderId="1" xfId="0" applyFont="1" applyBorder="1" applyProtection="1">
      <protection locked="0"/>
    </xf>
    <xf numFmtId="0" fontId="1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shrinkToFit="1"/>
    </xf>
    <xf numFmtId="0" fontId="4" fillId="0" borderId="0" xfId="0" applyFont="1" applyAlignment="1">
      <alignment horizontal="center" shrinkToFit="1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4" fillId="0" borderId="17" xfId="0" applyFont="1" applyBorder="1"/>
    <xf numFmtId="0" fontId="4" fillId="0" borderId="1" xfId="0" applyFont="1" applyBorder="1"/>
    <xf numFmtId="0" fontId="3" fillId="0" borderId="5" xfId="0" applyFont="1" applyBorder="1" applyAlignment="1">
      <alignment shrinkToFit="1"/>
    </xf>
    <xf numFmtId="0" fontId="10" fillId="0" borderId="6" xfId="0" applyFont="1" applyBorder="1" applyAlignment="1" applyProtection="1">
      <alignment horizontal="center" vertical="center"/>
      <protection locked="0"/>
    </xf>
    <xf numFmtId="0" fontId="4" fillId="0" borderId="1" xfId="0" applyFont="1" applyBorder="1" applyProtection="1">
      <protection locked="0"/>
    </xf>
    <xf numFmtId="0" fontId="3" fillId="0" borderId="0" xfId="0" applyFont="1" applyProtection="1">
      <protection locked="0"/>
    </xf>
    <xf numFmtId="0" fontId="13" fillId="0" borderId="0" xfId="0" applyFont="1" applyAlignment="1">
      <alignment horizontal="center" wrapText="1"/>
    </xf>
    <xf numFmtId="0" fontId="15" fillId="0" borderId="5" xfId="0" applyFont="1" applyBorder="1" applyProtection="1">
      <protection locked="0"/>
    </xf>
    <xf numFmtId="0" fontId="15" fillId="0" borderId="11" xfId="0" applyFont="1" applyBorder="1" applyProtection="1">
      <protection locked="0"/>
    </xf>
    <xf numFmtId="0" fontId="15" fillId="0" borderId="6" xfId="0" applyFont="1" applyBorder="1" applyProtection="1">
      <protection locked="0"/>
    </xf>
    <xf numFmtId="0" fontId="15" fillId="0" borderId="4" xfId="0" applyFont="1" applyBorder="1" applyProtection="1">
      <protection locked="0"/>
    </xf>
    <xf numFmtId="0" fontId="29" fillId="0" borderId="33" xfId="0" applyFont="1" applyBorder="1" applyAlignment="1" applyProtection="1">
      <alignment horizontal="center" wrapText="1"/>
      <protection locked="0"/>
    </xf>
    <xf numFmtId="0" fontId="29" fillId="0" borderId="34" xfId="0" applyFont="1" applyBorder="1" applyAlignment="1" applyProtection="1">
      <alignment horizontal="center" wrapText="1"/>
      <protection locked="0"/>
    </xf>
    <xf numFmtId="0" fontId="29" fillId="0" borderId="23" xfId="0" applyFont="1" applyBorder="1" applyAlignment="1" applyProtection="1">
      <alignment horizontal="center" wrapText="1"/>
      <protection locked="0"/>
    </xf>
    <xf numFmtId="0" fontId="29" fillId="0" borderId="24" xfId="0" applyFont="1" applyBorder="1" applyAlignment="1" applyProtection="1">
      <alignment horizontal="center" vertical="center" wrapText="1"/>
      <protection locked="0"/>
    </xf>
    <xf numFmtId="0" fontId="29" fillId="0" borderId="34" xfId="0" applyFont="1" applyBorder="1" applyAlignment="1" applyProtection="1">
      <alignment horizontal="center" vertical="center" wrapText="1"/>
      <protection locked="0"/>
    </xf>
    <xf numFmtId="0" fontId="29" fillId="0" borderId="23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2" xfId="0" applyFont="1" applyBorder="1" applyAlignment="1">
      <alignment horizontal="center" shrinkToFit="1"/>
    </xf>
    <xf numFmtId="0" fontId="4" fillId="0" borderId="0" xfId="0" applyFont="1" applyAlignment="1">
      <alignment horizontal="center" shrinkToFit="1"/>
    </xf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10" fillId="0" borderId="8" xfId="0" applyFont="1" applyBorder="1" applyAlignment="1">
      <alignment horizontal="left" wrapText="1"/>
    </xf>
    <xf numFmtId="0" fontId="10" fillId="0" borderId="9" xfId="0" applyFont="1" applyBorder="1" applyAlignment="1">
      <alignment horizontal="left" wrapText="1"/>
    </xf>
    <xf numFmtId="0" fontId="10" fillId="0" borderId="10" xfId="0" applyFont="1" applyBorder="1" applyAlignment="1">
      <alignment horizontal="left" wrapText="1"/>
    </xf>
    <xf numFmtId="0" fontId="12" fillId="0" borderId="0" xfId="0" applyFont="1" applyAlignment="1" applyProtection="1">
      <alignment horizontal="left"/>
      <protection locked="0"/>
    </xf>
    <xf numFmtId="0" fontId="4" fillId="0" borderId="1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8" fillId="0" borderId="12" xfId="0" applyFont="1" applyBorder="1" applyAlignment="1">
      <alignment horizontal="center" shrinkToFit="1"/>
    </xf>
    <xf numFmtId="0" fontId="8" fillId="0" borderId="0" xfId="0" applyFont="1" applyAlignment="1">
      <alignment horizontal="center" shrinkToFit="1"/>
    </xf>
    <xf numFmtId="0" fontId="8" fillId="0" borderId="1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5" xfId="0" applyFont="1" applyBorder="1" applyAlignment="1" applyProtection="1">
      <alignment horizontal="center" wrapText="1"/>
      <protection locked="0"/>
    </xf>
    <xf numFmtId="0" fontId="12" fillId="0" borderId="16" xfId="0" applyFont="1" applyBorder="1" applyAlignment="1" applyProtection="1">
      <alignment horizontal="center" wrapText="1"/>
      <protection locked="0"/>
    </xf>
    <xf numFmtId="0" fontId="12" fillId="0" borderId="18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left" wrapText="1"/>
      <protection locked="0"/>
    </xf>
    <xf numFmtId="0" fontId="13" fillId="0" borderId="37" xfId="0" applyFont="1" applyBorder="1" applyAlignment="1" applyProtection="1">
      <alignment horizontal="left" wrapText="1"/>
      <protection locked="0"/>
    </xf>
    <xf numFmtId="44" fontId="13" fillId="0" borderId="40" xfId="0" applyNumberFormat="1" applyFont="1" applyBorder="1" applyAlignment="1" applyProtection="1">
      <alignment horizontal="center" wrapText="1"/>
      <protection locked="0"/>
    </xf>
    <xf numFmtId="44" fontId="13" fillId="0" borderId="26" xfId="0" applyNumberFormat="1" applyFont="1" applyBorder="1" applyAlignment="1" applyProtection="1">
      <alignment horizontal="center" wrapText="1"/>
      <protection locked="0"/>
    </xf>
    <xf numFmtId="44" fontId="13" fillId="0" borderId="27" xfId="0" applyNumberFormat="1" applyFont="1" applyBorder="1" applyAlignment="1" applyProtection="1">
      <alignment horizontal="center" wrapText="1"/>
      <protection locked="0"/>
    </xf>
    <xf numFmtId="0" fontId="12" fillId="0" borderId="17" xfId="0" applyFont="1" applyBorder="1" applyAlignment="1" applyProtection="1">
      <alignment horizontal="center" wrapText="1"/>
      <protection locked="0"/>
    </xf>
    <xf numFmtId="0" fontId="12" fillId="0" borderId="1" xfId="0" applyFont="1" applyBorder="1" applyAlignment="1" applyProtection="1">
      <alignment horizontal="center" wrapText="1"/>
      <protection locked="0"/>
    </xf>
    <xf numFmtId="0" fontId="12" fillId="0" borderId="19" xfId="0" applyFont="1" applyBorder="1" applyAlignment="1" applyProtection="1">
      <alignment horizontal="center" wrapText="1"/>
      <protection locked="0"/>
    </xf>
    <xf numFmtId="0" fontId="13" fillId="0" borderId="33" xfId="0" applyFont="1" applyBorder="1" applyAlignment="1" applyProtection="1">
      <alignment horizontal="left" wrapText="1"/>
      <protection locked="0"/>
    </xf>
    <xf numFmtId="0" fontId="0" fillId="0" borderId="34" xfId="0" applyBorder="1" applyAlignment="1">
      <alignment horizontal="left" wrapText="1"/>
    </xf>
    <xf numFmtId="0" fontId="12" fillId="0" borderId="12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center"/>
    </xf>
    <xf numFmtId="0" fontId="1" fillId="0" borderId="0" xfId="0" applyFont="1" applyAlignment="1">
      <alignment horizontal="center" wrapText="1" shrinkToFit="1"/>
    </xf>
    <xf numFmtId="0" fontId="7" fillId="0" borderId="4" xfId="0" applyFont="1" applyBorder="1" applyAlignment="1">
      <alignment horizontal="center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44" fontId="2" fillId="0" borderId="7" xfId="0" applyNumberFormat="1" applyFont="1" applyBorder="1" applyAlignment="1">
      <alignment horizontal="center" wrapText="1"/>
    </xf>
    <xf numFmtId="44" fontId="2" fillId="0" borderId="3" xfId="0" applyNumberFormat="1" applyFont="1" applyBorder="1" applyAlignment="1">
      <alignment horizontal="center" wrapText="1"/>
    </xf>
    <xf numFmtId="44" fontId="2" fillId="0" borderId="2" xfId="0" applyNumberFormat="1" applyFont="1" applyBorder="1" applyAlignment="1">
      <alignment horizont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wrapText="1"/>
    </xf>
    <xf numFmtId="44" fontId="6" fillId="0" borderId="3" xfId="0" applyNumberFormat="1" applyFont="1" applyBorder="1" applyAlignment="1">
      <alignment horizontal="center" wrapText="1"/>
    </xf>
    <xf numFmtId="44" fontId="6" fillId="0" borderId="2" xfId="0" applyNumberFormat="1" applyFont="1" applyBorder="1" applyAlignment="1">
      <alignment horizontal="center" wrapText="1"/>
    </xf>
    <xf numFmtId="44" fontId="13" fillId="0" borderId="17" xfId="0" applyNumberFormat="1" applyFont="1" applyBorder="1" applyAlignment="1" applyProtection="1">
      <alignment horizontal="center" wrapText="1"/>
      <protection locked="0"/>
    </xf>
    <xf numFmtId="44" fontId="13" fillId="0" borderId="1" xfId="0" applyNumberFormat="1" applyFont="1" applyBorder="1" applyAlignment="1" applyProtection="1">
      <alignment horizontal="center" wrapText="1"/>
      <protection locked="0"/>
    </xf>
    <xf numFmtId="44" fontId="13" fillId="0" borderId="19" xfId="0" applyNumberFormat="1" applyFont="1" applyBorder="1" applyAlignment="1" applyProtection="1">
      <alignment horizontal="center" wrapText="1"/>
      <protection locked="0"/>
    </xf>
    <xf numFmtId="0" fontId="1" fillId="0" borderId="28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4" fillId="0" borderId="2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44" fontId="22" fillId="0" borderId="29" xfId="0" applyNumberFormat="1" applyFont="1" applyBorder="1" applyAlignment="1">
      <alignment horizontal="center"/>
    </xf>
    <xf numFmtId="44" fontId="22" fillId="0" borderId="25" xfId="0" applyNumberFormat="1" applyFont="1" applyBorder="1" applyAlignment="1">
      <alignment horizontal="center"/>
    </xf>
    <xf numFmtId="44" fontId="22" fillId="0" borderId="31" xfId="0" applyNumberFormat="1" applyFont="1" applyBorder="1" applyAlignment="1">
      <alignment horizontal="center"/>
    </xf>
    <xf numFmtId="44" fontId="22" fillId="0" borderId="30" xfId="0" applyNumberFormat="1" applyFont="1" applyBorder="1" applyAlignment="1">
      <alignment horizontal="center"/>
    </xf>
    <xf numFmtId="44" fontId="22" fillId="0" borderId="41" xfId="0" applyNumberFormat="1" applyFont="1" applyBorder="1" applyAlignment="1">
      <alignment horizontal="center"/>
    </xf>
    <xf numFmtId="44" fontId="22" fillId="0" borderId="32" xfId="0" applyNumberFormat="1" applyFont="1" applyBorder="1" applyAlignment="1">
      <alignment horizontal="center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44" fontId="1" fillId="0" borderId="33" xfId="0" applyNumberFormat="1" applyFont="1" applyBorder="1" applyAlignment="1">
      <alignment horizontal="center" vertical="center"/>
    </xf>
    <xf numFmtId="44" fontId="1" fillId="0" borderId="34" xfId="0" applyNumberFormat="1" applyFont="1" applyBorder="1" applyAlignment="1">
      <alignment horizontal="center" vertical="center"/>
    </xf>
    <xf numFmtId="44" fontId="1" fillId="0" borderId="23" xfId="0" applyNumberFormat="1" applyFont="1" applyBorder="1" applyAlignment="1">
      <alignment horizontal="center" vertical="center"/>
    </xf>
    <xf numFmtId="44" fontId="1" fillId="0" borderId="24" xfId="0" applyNumberFormat="1" applyFont="1" applyBorder="1" applyAlignment="1">
      <alignment horizontal="center" vertical="center"/>
    </xf>
    <xf numFmtId="44" fontId="1" fillId="0" borderId="35" xfId="0" applyNumberFormat="1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44" fontId="12" fillId="0" borderId="24" xfId="0" applyNumberFormat="1" applyFont="1" applyBorder="1" applyAlignment="1">
      <alignment horizontal="center"/>
    </xf>
    <xf numFmtId="44" fontId="12" fillId="0" borderId="34" xfId="0" applyNumberFormat="1" applyFont="1" applyBorder="1" applyAlignment="1">
      <alignment horizontal="center"/>
    </xf>
    <xf numFmtId="44" fontId="12" fillId="0" borderId="23" xfId="0" applyNumberFormat="1" applyFont="1" applyBorder="1" applyAlignment="1">
      <alignment horizontal="center"/>
    </xf>
    <xf numFmtId="0" fontId="6" fillId="0" borderId="12" xfId="0" applyFont="1" applyBorder="1" applyAlignment="1">
      <alignment horizontal="center" shrinkToFit="1"/>
    </xf>
    <xf numFmtId="0" fontId="6" fillId="0" borderId="0" xfId="0" applyFont="1" applyAlignment="1">
      <alignment horizontal="center" shrinkToFit="1"/>
    </xf>
    <xf numFmtId="0" fontId="8" fillId="0" borderId="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" fillId="0" borderId="12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44" fontId="8" fillId="0" borderId="7" xfId="0" applyNumberFormat="1" applyFont="1" applyBorder="1" applyAlignment="1">
      <alignment horizontal="center"/>
    </xf>
    <xf numFmtId="44" fontId="8" fillId="0" borderId="3" xfId="0" applyNumberFormat="1" applyFont="1" applyBorder="1" applyAlignment="1">
      <alignment horizontal="center"/>
    </xf>
    <xf numFmtId="44" fontId="8" fillId="0" borderId="2" xfId="0" applyNumberFormat="1" applyFont="1" applyBorder="1" applyAlignment="1">
      <alignment horizontal="center"/>
    </xf>
    <xf numFmtId="44" fontId="12" fillId="0" borderId="33" xfId="0" applyNumberFormat="1" applyFont="1" applyBorder="1" applyAlignment="1">
      <alignment horizont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2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shrinkToFit="1"/>
    </xf>
    <xf numFmtId="0" fontId="13" fillId="0" borderId="23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6" fillId="0" borderId="13" xfId="0" applyFont="1" applyBorder="1" applyAlignment="1">
      <alignment horizontal="center"/>
    </xf>
    <xf numFmtId="0" fontId="6" fillId="0" borderId="49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 wrapText="1" shrinkToFit="1"/>
      <protection locked="0"/>
    </xf>
    <xf numFmtId="0" fontId="1" fillId="0" borderId="23" xfId="0" applyFont="1" applyBorder="1" applyAlignment="1" applyProtection="1">
      <alignment horizontal="center" vertical="center" wrapText="1" shrinkToFit="1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2" fillId="0" borderId="12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11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12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center" vertical="center" wrapText="1"/>
      <protection locked="0"/>
    </xf>
    <xf numFmtId="0" fontId="12" fillId="0" borderId="11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4" fillId="0" borderId="42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2" fillId="0" borderId="12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left"/>
    </xf>
    <xf numFmtId="0" fontId="12" fillId="0" borderId="12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12" fillId="0" borderId="5" xfId="0" applyFont="1" applyBorder="1" applyAlignment="1">
      <alignment horizontal="left" wrapText="1"/>
    </xf>
    <xf numFmtId="0" fontId="12" fillId="0" borderId="11" xfId="0" applyFont="1" applyBorder="1" applyAlignment="1">
      <alignment horizontal="left" wrapText="1"/>
    </xf>
    <xf numFmtId="0" fontId="12" fillId="0" borderId="6" xfId="0" applyFont="1" applyBorder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12" fillId="0" borderId="11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39" xfId="0" applyFont="1" applyBorder="1" applyAlignment="1">
      <alignment horizontal="left"/>
    </xf>
    <xf numFmtId="0" fontId="12" fillId="0" borderId="38" xfId="0" applyFont="1" applyBorder="1" applyAlignment="1">
      <alignment horizontal="left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0" fontId="27" fillId="0" borderId="33" xfId="0" applyFont="1" applyBorder="1" applyAlignment="1" applyProtection="1">
      <alignment horizontal="center" vertical="center" wrapText="1"/>
      <protection locked="0"/>
    </xf>
    <xf numFmtId="0" fontId="27" fillId="0" borderId="34" xfId="0" applyFont="1" applyBorder="1" applyAlignment="1" applyProtection="1">
      <alignment horizontal="center" vertical="center" wrapText="1"/>
      <protection locked="0"/>
    </xf>
    <xf numFmtId="0" fontId="27" fillId="0" borderId="23" xfId="0" applyFont="1" applyBorder="1" applyAlignment="1" applyProtection="1">
      <alignment horizontal="center" vertical="center" wrapText="1"/>
      <protection locked="0"/>
    </xf>
    <xf numFmtId="0" fontId="28" fillId="0" borderId="24" xfId="0" applyFont="1" applyBorder="1" applyAlignment="1" applyProtection="1">
      <alignment horizontal="center" vertical="center" wrapText="1"/>
      <protection locked="0"/>
    </xf>
    <xf numFmtId="0" fontId="28" fillId="0" borderId="34" xfId="0" applyFont="1" applyBorder="1" applyAlignment="1" applyProtection="1">
      <alignment horizontal="center" vertical="center" wrapText="1"/>
      <protection locked="0"/>
    </xf>
    <xf numFmtId="0" fontId="28" fillId="0" borderId="23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17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8" fillId="0" borderId="26" xfId="0" applyFont="1" applyBorder="1" applyAlignment="1" applyProtection="1">
      <alignment horizontal="left" wrapText="1"/>
      <protection locked="0"/>
    </xf>
    <xf numFmtId="0" fontId="8" fillId="0" borderId="30" xfId="0" applyFont="1" applyBorder="1" applyAlignment="1" applyProtection="1">
      <alignment horizontal="left" wrapText="1"/>
      <protection locked="0"/>
    </xf>
    <xf numFmtId="0" fontId="12" fillId="0" borderId="34" xfId="0" applyFont="1" applyBorder="1" applyAlignment="1" applyProtection="1">
      <alignment wrapText="1"/>
      <protection locked="0"/>
    </xf>
    <xf numFmtId="0" fontId="8" fillId="0" borderId="32" xfId="0" applyFont="1" applyBorder="1" applyAlignment="1" applyProtection="1">
      <alignment horizontal="left" wrapText="1"/>
      <protection locked="0"/>
    </xf>
    <xf numFmtId="0" fontId="8" fillId="0" borderId="27" xfId="0" applyFont="1" applyBorder="1" applyAlignment="1" applyProtection="1">
      <alignment horizontal="left" wrapText="1"/>
      <protection locked="0"/>
    </xf>
    <xf numFmtId="0" fontId="12" fillId="0" borderId="33" xfId="0" applyFont="1" applyBorder="1" applyAlignment="1">
      <alignment horizontal="left" wrapText="1"/>
    </xf>
    <xf numFmtId="0" fontId="12" fillId="0" borderId="23" xfId="0" applyFont="1" applyBorder="1" applyAlignment="1">
      <alignment horizontal="left" wrapText="1"/>
    </xf>
    <xf numFmtId="0" fontId="8" fillId="0" borderId="1" xfId="0" applyFont="1" applyBorder="1" applyAlignment="1" applyProtection="1">
      <alignment horizontal="left" wrapText="1"/>
      <protection locked="0"/>
    </xf>
    <xf numFmtId="0" fontId="8" fillId="0" borderId="24" xfId="0" applyFont="1" applyBorder="1" applyAlignment="1" applyProtection="1">
      <alignment horizontal="left" wrapText="1"/>
      <protection locked="0"/>
    </xf>
    <xf numFmtId="0" fontId="12" fillId="0" borderId="34" xfId="0" applyFont="1" applyBorder="1" applyAlignment="1" applyProtection="1">
      <alignment horizontal="left" wrapText="1"/>
      <protection locked="0"/>
    </xf>
    <xf numFmtId="0" fontId="8" fillId="0" borderId="23" xfId="0" applyFont="1" applyBorder="1" applyAlignment="1" applyProtection="1">
      <alignment horizontal="left" wrapText="1"/>
      <protection locked="0"/>
    </xf>
    <xf numFmtId="0" fontId="8" fillId="0" borderId="19" xfId="0" applyFont="1" applyBorder="1" applyAlignment="1" applyProtection="1">
      <alignment horizontal="left" wrapText="1"/>
      <protection locked="0"/>
    </xf>
    <xf numFmtId="0" fontId="25" fillId="0" borderId="8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10" fillId="0" borderId="50" xfId="0" applyFont="1" applyBorder="1" applyAlignment="1">
      <alignment horizontal="left" vertical="center"/>
    </xf>
    <xf numFmtId="0" fontId="10" fillId="0" borderId="51" xfId="0" applyFont="1" applyBorder="1" applyAlignment="1">
      <alignment horizontal="left" vertical="center"/>
    </xf>
    <xf numFmtId="0" fontId="10" fillId="0" borderId="52" xfId="0" applyFont="1" applyBorder="1" applyAlignment="1">
      <alignment horizontal="left" vertical="center"/>
    </xf>
    <xf numFmtId="0" fontId="11" fillId="0" borderId="17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19" xfId="0" applyFont="1" applyBorder="1" applyAlignment="1">
      <alignment horizontal="left"/>
    </xf>
    <xf numFmtId="0" fontId="12" fillId="0" borderId="20" xfId="0" applyFont="1" applyBorder="1" applyAlignment="1">
      <alignment wrapText="1"/>
    </xf>
    <xf numFmtId="0" fontId="12" fillId="0" borderId="21" xfId="0" applyFont="1" applyBorder="1" applyAlignment="1">
      <alignment wrapText="1"/>
    </xf>
    <xf numFmtId="0" fontId="8" fillId="0" borderId="21" xfId="0" applyFont="1" applyBorder="1" applyAlignment="1" applyProtection="1">
      <alignment horizontal="left" vertical="center" wrapText="1"/>
      <protection locked="0"/>
    </xf>
    <xf numFmtId="0" fontId="8" fillId="0" borderId="22" xfId="0" applyFont="1" applyBorder="1" applyAlignment="1" applyProtection="1">
      <alignment horizontal="left" vertical="center" wrapText="1"/>
      <protection locked="0"/>
    </xf>
    <xf numFmtId="0" fontId="11" fillId="0" borderId="54" xfId="0" applyFont="1" applyBorder="1"/>
    <xf numFmtId="0" fontId="11" fillId="0" borderId="55" xfId="0" applyFont="1" applyBorder="1"/>
    <xf numFmtId="0" fontId="11" fillId="0" borderId="56" xfId="0" applyFont="1" applyBorder="1"/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8" fillId="0" borderId="16" xfId="0" applyFont="1" applyBorder="1" applyAlignment="1" applyProtection="1">
      <alignment horizontal="left" vertical="center" wrapText="1"/>
      <protection locked="0"/>
    </xf>
    <xf numFmtId="0" fontId="8" fillId="0" borderId="18" xfId="0" applyFont="1" applyBorder="1" applyAlignment="1" applyProtection="1">
      <alignment horizontal="left" vertical="center" wrapText="1"/>
      <protection locked="0"/>
    </xf>
    <xf numFmtId="0" fontId="8" fillId="0" borderId="34" xfId="0" applyFont="1" applyBorder="1" applyAlignment="1" applyProtection="1">
      <alignment horizontal="left" wrapText="1"/>
      <protection locked="0"/>
    </xf>
    <xf numFmtId="0" fontId="12" fillId="0" borderId="23" xfId="0" applyFont="1" applyBorder="1" applyAlignment="1" applyProtection="1">
      <alignment wrapText="1"/>
      <protection locked="0"/>
    </xf>
    <xf numFmtId="0" fontId="12" fillId="0" borderId="24" xfId="0" applyFont="1" applyBorder="1" applyAlignment="1" applyProtection="1">
      <alignment wrapText="1"/>
      <protection locked="0"/>
    </xf>
    <xf numFmtId="0" fontId="8" fillId="0" borderId="41" xfId="0" applyFont="1" applyBorder="1" applyAlignment="1" applyProtection="1">
      <alignment horizontal="left" wrapText="1"/>
      <protection locked="0"/>
    </xf>
    <xf numFmtId="0" fontId="8" fillId="0" borderId="47" xfId="0" applyFont="1" applyBorder="1" applyAlignment="1" applyProtection="1">
      <alignment horizontal="left" wrapText="1"/>
      <protection locked="0"/>
    </xf>
    <xf numFmtId="0" fontId="12" fillId="0" borderId="53" xfId="0" applyFont="1" applyBorder="1" applyAlignment="1">
      <alignment wrapText="1"/>
    </xf>
    <xf numFmtId="0" fontId="12" fillId="0" borderId="48" xfId="0" applyFont="1" applyBorder="1" applyAlignment="1">
      <alignment wrapText="1"/>
    </xf>
    <xf numFmtId="0" fontId="8" fillId="0" borderId="51" xfId="0" applyFont="1" applyBorder="1" applyAlignment="1" applyProtection="1">
      <alignment horizontal="left" wrapText="1"/>
      <protection locked="0"/>
    </xf>
    <xf numFmtId="0" fontId="8" fillId="0" borderId="39" xfId="0" applyFont="1" applyBorder="1" applyAlignment="1" applyProtection="1">
      <alignment horizontal="left" wrapText="1"/>
      <protection locked="0"/>
    </xf>
    <xf numFmtId="0" fontId="12" fillId="0" borderId="0" xfId="0" applyFont="1" applyAlignment="1" applyProtection="1">
      <alignment horizontal="left" wrapText="1"/>
      <protection locked="0"/>
    </xf>
    <xf numFmtId="0" fontId="8" fillId="0" borderId="38" xfId="0" applyFont="1" applyBorder="1" applyAlignment="1" applyProtection="1">
      <alignment horizontal="left" wrapText="1"/>
      <protection locked="0"/>
    </xf>
    <xf numFmtId="0" fontId="8" fillId="0" borderId="52" xfId="0" applyFont="1" applyBorder="1" applyAlignment="1" applyProtection="1">
      <alignment horizontal="left" wrapText="1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15" xfId="0" applyFont="1" applyBorder="1"/>
    <xf numFmtId="0" fontId="11" fillId="0" borderId="16" xfId="0" applyFont="1" applyBorder="1"/>
    <xf numFmtId="0" fontId="11" fillId="0" borderId="18" xfId="0" applyFont="1" applyBorder="1"/>
    <xf numFmtId="0" fontId="2" fillId="0" borderId="12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14" fontId="4" fillId="0" borderId="6" xfId="0" applyNumberFormat="1" applyFont="1" applyBorder="1" applyAlignment="1" applyProtection="1">
      <alignment horizontal="center" wrapText="1"/>
      <protection locked="0"/>
    </xf>
    <xf numFmtId="0" fontId="4" fillId="0" borderId="6" xfId="0" applyFont="1" applyBorder="1" applyAlignment="1" applyProtection="1">
      <alignment horizontal="center" wrapText="1"/>
      <protection locked="0"/>
    </xf>
    <xf numFmtId="0" fontId="4" fillId="0" borderId="4" xfId="0" applyFont="1" applyBorder="1" applyAlignment="1" applyProtection="1">
      <alignment horizontal="center" wrapText="1"/>
      <protection locked="0"/>
    </xf>
    <xf numFmtId="0" fontId="26" fillId="0" borderId="57" xfId="0" applyFont="1" applyBorder="1" applyAlignment="1" applyProtection="1">
      <alignment horizontal="center" wrapText="1"/>
      <protection locked="0"/>
    </xf>
    <xf numFmtId="0" fontId="4" fillId="0" borderId="58" xfId="0" applyFont="1" applyBorder="1" applyProtection="1">
      <protection locked="0"/>
    </xf>
    <xf numFmtId="0" fontId="4" fillId="0" borderId="59" xfId="0" applyFont="1" applyBorder="1" applyProtection="1">
      <protection locked="0"/>
    </xf>
    <xf numFmtId="0" fontId="16" fillId="0" borderId="29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6" fillId="0" borderId="24" xfId="0" applyFont="1" applyBorder="1" applyAlignment="1" applyProtection="1">
      <alignment horizontal="center" vertical="center"/>
      <protection locked="0"/>
    </xf>
    <xf numFmtId="0" fontId="16" fillId="0" borderId="23" xfId="0" applyFont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17" fillId="0" borderId="24" xfId="0" applyFont="1" applyBorder="1" applyAlignment="1" applyProtection="1">
      <alignment horizontal="center"/>
      <protection locked="0"/>
    </xf>
    <xf numFmtId="0" fontId="17" fillId="0" borderId="23" xfId="0" applyFont="1" applyBorder="1" applyAlignment="1" applyProtection="1">
      <alignment horizontal="center"/>
      <protection locked="0"/>
    </xf>
    <xf numFmtId="0" fontId="13" fillId="0" borderId="1" xfId="0" applyFont="1" applyBorder="1"/>
  </cellXfs>
  <cellStyles count="5">
    <cellStyle name="Moeda 2" xfId="2" xr:uid="{00000000-0005-0000-0000-000000000000}"/>
    <cellStyle name="Normal" xfId="0" builtinId="0"/>
    <cellStyle name="Normal 2" xfId="1" xr:uid="{00000000-0005-0000-0000-000002000000}"/>
    <cellStyle name="Porcentagem 2" xfId="4" xr:uid="{00000000-0005-0000-0000-000003000000}"/>
    <cellStyle name="Vírgula 2" xfId="3" xr:uid="{00000000-0005-0000-0000-000005000000}"/>
  </cellStyles>
  <dxfs count="0"/>
  <tableStyles count="0" defaultTableStyle="TableStyleMedium2" defaultPivotStyle="PivotStyleLight16"/>
  <colors>
    <mruColors>
      <color rgb="FF66FFFF"/>
      <color rgb="FFFB939A"/>
      <color rgb="FFFF7575"/>
      <color rgb="FFFF6161"/>
      <color rgb="FFE46E5A"/>
      <color rgb="FFCDA4F6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V163"/>
  <sheetViews>
    <sheetView tabSelected="1" view="pageBreakPreview" zoomScale="110" zoomScaleNormal="120" zoomScaleSheetLayoutView="110" zoomScalePageLayoutView="115" workbookViewId="0">
      <selection activeCell="T72" sqref="T72"/>
    </sheetView>
  </sheetViews>
  <sheetFormatPr defaultColWidth="9.140625" defaultRowHeight="15" x14ac:dyDescent="0.25"/>
  <cols>
    <col min="1" max="1" width="6.28515625" style="30" customWidth="1"/>
    <col min="2" max="2" width="5.42578125" style="30" customWidth="1"/>
    <col min="3" max="3" width="4.85546875" style="30" customWidth="1"/>
    <col min="4" max="4" width="5.42578125" style="30" customWidth="1"/>
    <col min="5" max="5" width="5" style="30" customWidth="1"/>
    <col min="6" max="6" width="5.42578125" style="30" customWidth="1"/>
    <col min="7" max="7" width="3.7109375" style="30" customWidth="1"/>
    <col min="8" max="8" width="4.85546875" style="30" customWidth="1"/>
    <col min="9" max="9" width="4.5703125" style="30" customWidth="1"/>
    <col min="10" max="11" width="5" style="30" customWidth="1"/>
    <col min="12" max="12" width="4" style="30" customWidth="1"/>
    <col min="13" max="13" width="5.85546875" style="30" customWidth="1"/>
    <col min="14" max="14" width="4.7109375" style="30" customWidth="1"/>
    <col min="15" max="15" width="4.5703125" style="30" customWidth="1"/>
    <col min="16" max="16" width="5" style="30" customWidth="1"/>
    <col min="17" max="17" width="5.5703125" style="30" customWidth="1"/>
    <col min="18" max="19" width="4.5703125" style="30" customWidth="1"/>
    <col min="20" max="20" width="4.85546875" style="30" customWidth="1"/>
    <col min="21" max="21" width="6.28515625" style="30" customWidth="1"/>
    <col min="22" max="22" width="12.7109375" style="6" bestFit="1" customWidth="1"/>
    <col min="23" max="23" width="9.140625" style="6"/>
    <col min="24" max="24" width="11.85546875" style="6" bestFit="1" customWidth="1"/>
    <col min="25" max="25" width="13.140625" style="6" bestFit="1" customWidth="1"/>
    <col min="26" max="16384" width="9.140625" style="6"/>
  </cols>
  <sheetData>
    <row r="1" spans="1:21" ht="26.25" customHeight="1" x14ac:dyDescent="0.25">
      <c r="A1" s="367" t="s">
        <v>101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368"/>
      <c r="T1" s="368"/>
      <c r="U1" s="369"/>
    </row>
    <row r="2" spans="1:21" ht="16.5" customHeight="1" x14ac:dyDescent="0.25">
      <c r="A2" s="370" t="s">
        <v>100</v>
      </c>
      <c r="B2" s="371"/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371"/>
      <c r="U2" s="372"/>
    </row>
    <row r="3" spans="1:21" ht="20.25" customHeight="1" x14ac:dyDescent="0.25">
      <c r="A3" s="373" t="s">
        <v>97</v>
      </c>
      <c r="B3" s="374"/>
      <c r="C3" s="374"/>
      <c r="D3" s="374"/>
      <c r="E3" s="374"/>
      <c r="F3" s="374"/>
      <c r="G3" s="374"/>
      <c r="H3" s="374"/>
      <c r="I3" s="374"/>
      <c r="J3" s="374"/>
      <c r="K3" s="374"/>
      <c r="L3" s="374"/>
      <c r="M3" s="374"/>
      <c r="N3" s="374"/>
      <c r="O3" s="374"/>
      <c r="P3" s="374"/>
      <c r="Q3" s="374"/>
      <c r="R3" s="374"/>
      <c r="S3" s="374"/>
      <c r="T3" s="374"/>
      <c r="U3" s="375"/>
    </row>
    <row r="4" spans="1:21" ht="14.25" customHeight="1" x14ac:dyDescent="0.25">
      <c r="A4" s="376" t="s">
        <v>92</v>
      </c>
      <c r="B4" s="377"/>
      <c r="C4" s="377"/>
      <c r="D4" s="377"/>
      <c r="E4" s="377"/>
      <c r="F4" s="377"/>
      <c r="G4" s="377"/>
      <c r="H4" s="377"/>
      <c r="I4" s="377"/>
      <c r="J4" s="377"/>
      <c r="K4" s="377"/>
      <c r="L4" s="377"/>
      <c r="M4" s="377"/>
      <c r="N4" s="377"/>
      <c r="O4" s="377"/>
      <c r="P4" s="377"/>
      <c r="Q4" s="377"/>
      <c r="R4" s="377"/>
      <c r="S4" s="377"/>
      <c r="T4" s="377"/>
      <c r="U4" s="378"/>
    </row>
    <row r="5" spans="1:21" ht="16.5" customHeight="1" x14ac:dyDescent="0.25">
      <c r="A5" s="353" t="s">
        <v>0</v>
      </c>
      <c r="B5" s="354"/>
      <c r="C5" s="362"/>
      <c r="D5" s="362"/>
      <c r="E5" s="362"/>
      <c r="F5" s="362"/>
      <c r="G5" s="362"/>
      <c r="H5" s="362"/>
      <c r="I5" s="362"/>
      <c r="J5" s="362"/>
      <c r="K5" s="362"/>
      <c r="L5" s="362"/>
      <c r="M5" s="362"/>
      <c r="N5" s="362"/>
      <c r="O5" s="362"/>
      <c r="P5" s="362"/>
      <c r="Q5" s="362"/>
      <c r="R5" s="362"/>
      <c r="S5" s="362"/>
      <c r="T5" s="362"/>
      <c r="U5" s="366"/>
    </row>
    <row r="6" spans="1:21" ht="16.5" customHeight="1" x14ac:dyDescent="0.25">
      <c r="A6" s="353" t="s">
        <v>1</v>
      </c>
      <c r="B6" s="354"/>
      <c r="C6" s="390"/>
      <c r="D6" s="390"/>
      <c r="E6" s="390"/>
      <c r="F6" s="390"/>
      <c r="G6" s="390"/>
      <c r="H6" s="390"/>
      <c r="I6" s="390"/>
      <c r="J6" s="390"/>
      <c r="K6" s="390"/>
      <c r="L6" s="390"/>
      <c r="M6" s="391" t="s">
        <v>39</v>
      </c>
      <c r="N6" s="392"/>
      <c r="O6" s="393"/>
      <c r="P6" s="393"/>
      <c r="Q6" s="393"/>
      <c r="R6" s="393"/>
      <c r="S6" s="393"/>
      <c r="T6" s="393"/>
      <c r="U6" s="394"/>
    </row>
    <row r="7" spans="1:21" ht="16.5" customHeight="1" x14ac:dyDescent="0.25">
      <c r="A7" s="395" t="s">
        <v>2</v>
      </c>
      <c r="B7" s="396"/>
      <c r="C7" s="397"/>
      <c r="D7" s="397"/>
      <c r="E7" s="397"/>
      <c r="F7" s="397"/>
      <c r="G7" s="397"/>
      <c r="H7" s="397"/>
      <c r="I7" s="397"/>
      <c r="J7" s="397"/>
      <c r="K7" s="397"/>
      <c r="L7" s="398"/>
      <c r="M7" s="399" t="s">
        <v>40</v>
      </c>
      <c r="N7" s="399"/>
      <c r="O7" s="400"/>
      <c r="P7" s="397"/>
      <c r="Q7" s="397"/>
      <c r="R7" s="397"/>
      <c r="S7" s="397"/>
      <c r="T7" s="397"/>
      <c r="U7" s="401"/>
    </row>
    <row r="8" spans="1:21" ht="16.5" customHeight="1" thickBot="1" x14ac:dyDescent="0.3">
      <c r="A8" s="379" t="s">
        <v>3</v>
      </c>
      <c r="B8" s="380"/>
      <c r="C8" s="381"/>
      <c r="D8" s="381"/>
      <c r="E8" s="381"/>
      <c r="F8" s="381"/>
      <c r="G8" s="381"/>
      <c r="H8" s="381"/>
      <c r="I8" s="381"/>
      <c r="J8" s="381"/>
      <c r="K8" s="381"/>
      <c r="L8" s="381"/>
      <c r="M8" s="381"/>
      <c r="N8" s="381"/>
      <c r="O8" s="381"/>
      <c r="P8" s="381"/>
      <c r="Q8" s="381"/>
      <c r="R8" s="381"/>
      <c r="S8" s="381"/>
      <c r="T8" s="381"/>
      <c r="U8" s="382"/>
    </row>
    <row r="9" spans="1:21" ht="5.25" customHeight="1" thickBot="1" x14ac:dyDescent="0.3">
      <c r="A9" s="146"/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7"/>
    </row>
    <row r="10" spans="1:21" ht="15.75" customHeight="1" thickBot="1" x14ac:dyDescent="0.3">
      <c r="A10" s="383" t="s">
        <v>84</v>
      </c>
      <c r="B10" s="384"/>
      <c r="C10" s="384"/>
      <c r="D10" s="384"/>
      <c r="E10" s="384"/>
      <c r="F10" s="384"/>
      <c r="G10" s="384"/>
      <c r="H10" s="384"/>
      <c r="I10" s="384"/>
      <c r="J10" s="384"/>
      <c r="K10" s="384"/>
      <c r="L10" s="384"/>
      <c r="M10" s="384"/>
      <c r="N10" s="384"/>
      <c r="O10" s="384"/>
      <c r="P10" s="384"/>
      <c r="Q10" s="384"/>
      <c r="R10" s="384"/>
      <c r="S10" s="384"/>
      <c r="T10" s="384"/>
      <c r="U10" s="385"/>
    </row>
    <row r="11" spans="1:21" ht="22.5" customHeight="1" x14ac:dyDescent="0.25">
      <c r="A11" s="386" t="s">
        <v>0</v>
      </c>
      <c r="B11" s="387"/>
      <c r="C11" s="388"/>
      <c r="D11" s="388"/>
      <c r="E11" s="388"/>
      <c r="F11" s="388"/>
      <c r="G11" s="388"/>
      <c r="H11" s="388"/>
      <c r="I11" s="388"/>
      <c r="J11" s="388"/>
      <c r="K11" s="388"/>
      <c r="L11" s="388"/>
      <c r="M11" s="388"/>
      <c r="N11" s="388"/>
      <c r="O11" s="388"/>
      <c r="P11" s="388"/>
      <c r="Q11" s="388"/>
      <c r="R11" s="388"/>
      <c r="S11" s="388"/>
      <c r="T11" s="388"/>
      <c r="U11" s="389"/>
    </row>
    <row r="12" spans="1:21" ht="21" customHeight="1" thickBot="1" x14ac:dyDescent="0.3">
      <c r="A12" s="408" t="s">
        <v>77</v>
      </c>
      <c r="B12" s="409"/>
      <c r="C12" s="409"/>
      <c r="D12" s="409"/>
      <c r="E12" s="409"/>
      <c r="F12" s="409"/>
      <c r="G12" s="409"/>
      <c r="H12" s="409"/>
      <c r="I12" s="410" t="s">
        <v>76</v>
      </c>
      <c r="J12" s="410"/>
      <c r="K12" s="411"/>
      <c r="L12" s="412"/>
      <c r="M12" s="412"/>
      <c r="N12" s="412"/>
      <c r="O12" s="412"/>
      <c r="P12" s="125" t="s">
        <v>78</v>
      </c>
      <c r="Q12" s="411"/>
      <c r="R12" s="412"/>
      <c r="S12" s="412"/>
      <c r="T12" s="412"/>
      <c r="U12" s="413"/>
    </row>
    <row r="13" spans="1:21" ht="8.25" customHeight="1" thickBot="1" x14ac:dyDescent="0.3">
      <c r="A13" s="402"/>
      <c r="B13" s="403"/>
      <c r="C13" s="403"/>
      <c r="D13" s="403"/>
      <c r="E13" s="403"/>
      <c r="F13" s="403"/>
      <c r="G13" s="403"/>
      <c r="H13" s="403"/>
      <c r="I13" s="403"/>
      <c r="J13" s="403"/>
      <c r="K13" s="403"/>
      <c r="L13" s="403"/>
      <c r="M13" s="403"/>
      <c r="N13" s="403"/>
      <c r="O13" s="403"/>
      <c r="P13" s="403"/>
      <c r="Q13" s="403"/>
      <c r="R13" s="403"/>
      <c r="S13" s="403"/>
      <c r="T13" s="403"/>
      <c r="U13" s="404"/>
    </row>
    <row r="14" spans="1:21" ht="5.25" customHeight="1" thickBot="1" x14ac:dyDescent="0.3">
      <c r="A14" s="146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7"/>
    </row>
    <row r="15" spans="1:21" ht="16.5" customHeight="1" x14ac:dyDescent="0.25">
      <c r="A15" s="405" t="s">
        <v>85</v>
      </c>
      <c r="B15" s="406"/>
      <c r="C15" s="406"/>
      <c r="D15" s="406"/>
      <c r="E15" s="406"/>
      <c r="F15" s="406"/>
      <c r="G15" s="406"/>
      <c r="H15" s="406"/>
      <c r="I15" s="406"/>
      <c r="J15" s="406"/>
      <c r="K15" s="406"/>
      <c r="L15" s="406"/>
      <c r="M15" s="406"/>
      <c r="N15" s="406"/>
      <c r="O15" s="406"/>
      <c r="P15" s="406"/>
      <c r="Q15" s="406"/>
      <c r="R15" s="406"/>
      <c r="S15" s="406"/>
      <c r="T15" s="406"/>
      <c r="U15" s="407"/>
    </row>
    <row r="16" spans="1:21" ht="16.5" customHeight="1" x14ac:dyDescent="0.25">
      <c r="A16" s="353" t="s">
        <v>0</v>
      </c>
      <c r="B16" s="354"/>
      <c r="C16" s="362"/>
      <c r="D16" s="362"/>
      <c r="E16" s="362"/>
      <c r="F16" s="362"/>
      <c r="G16" s="362"/>
      <c r="H16" s="362"/>
      <c r="I16" s="362"/>
      <c r="J16" s="362"/>
      <c r="K16" s="362"/>
      <c r="L16" s="362"/>
      <c r="M16" s="362"/>
      <c r="N16" s="362"/>
      <c r="O16" s="362"/>
      <c r="P16" s="362"/>
      <c r="Q16" s="362"/>
      <c r="R16" s="362"/>
      <c r="S16" s="362"/>
      <c r="T16" s="362"/>
      <c r="U16" s="366"/>
    </row>
    <row r="17" spans="1:21" ht="16.5" customHeight="1" x14ac:dyDescent="0.25">
      <c r="A17" s="353" t="s">
        <v>1</v>
      </c>
      <c r="B17" s="354"/>
      <c r="C17" s="362"/>
      <c r="D17" s="362"/>
      <c r="E17" s="362"/>
      <c r="F17" s="362"/>
      <c r="G17" s="362"/>
      <c r="H17" s="362"/>
      <c r="I17" s="362"/>
      <c r="J17" s="362"/>
      <c r="K17" s="362"/>
      <c r="L17" s="362"/>
      <c r="M17" s="362"/>
      <c r="N17" s="362"/>
      <c r="O17" s="362"/>
      <c r="P17" s="362"/>
      <c r="Q17" s="362"/>
      <c r="R17" s="362"/>
      <c r="S17" s="362"/>
      <c r="T17" s="362"/>
      <c r="U17" s="366"/>
    </row>
    <row r="18" spans="1:21" ht="16.5" customHeight="1" x14ac:dyDescent="0.25">
      <c r="A18" s="353" t="s">
        <v>2</v>
      </c>
      <c r="B18" s="354"/>
      <c r="C18" s="355"/>
      <c r="D18" s="355"/>
      <c r="E18" s="355"/>
      <c r="F18" s="355"/>
      <c r="G18" s="355"/>
      <c r="H18" s="355"/>
      <c r="I18" s="355"/>
      <c r="J18" s="355"/>
      <c r="K18" s="355"/>
      <c r="L18" s="356"/>
      <c r="M18" s="357" t="s">
        <v>39</v>
      </c>
      <c r="N18" s="357"/>
      <c r="O18" s="358"/>
      <c r="P18" s="355"/>
      <c r="Q18" s="355"/>
      <c r="R18" s="355"/>
      <c r="S18" s="355"/>
      <c r="T18" s="355"/>
      <c r="U18" s="359"/>
    </row>
    <row r="19" spans="1:21" ht="16.5" customHeight="1" x14ac:dyDescent="0.25">
      <c r="A19" s="360" t="s">
        <v>41</v>
      </c>
      <c r="B19" s="361"/>
      <c r="C19" s="362"/>
      <c r="D19" s="362"/>
      <c r="E19" s="362"/>
      <c r="F19" s="362"/>
      <c r="G19" s="362"/>
      <c r="H19" s="362"/>
      <c r="I19" s="362"/>
      <c r="J19" s="362"/>
      <c r="K19" s="362"/>
      <c r="L19" s="363"/>
      <c r="M19" s="364" t="s">
        <v>40</v>
      </c>
      <c r="N19" s="364"/>
      <c r="O19" s="365"/>
      <c r="P19" s="362"/>
      <c r="Q19" s="362"/>
      <c r="R19" s="362"/>
      <c r="S19" s="362"/>
      <c r="T19" s="362"/>
      <c r="U19" s="366"/>
    </row>
    <row r="20" spans="1:21" ht="9" customHeight="1" thickBot="1" x14ac:dyDescent="0.3">
      <c r="A20" s="344"/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O20" s="345"/>
      <c r="P20" s="345"/>
      <c r="Q20" s="345"/>
      <c r="R20" s="345"/>
      <c r="S20" s="345"/>
      <c r="T20" s="345"/>
      <c r="U20" s="346"/>
    </row>
    <row r="21" spans="1:21" ht="5.25" customHeight="1" thickBot="1" x14ac:dyDescent="0.3">
      <c r="A21" s="141"/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T21" s="141"/>
      <c r="U21" s="141"/>
    </row>
    <row r="22" spans="1:21" ht="22.5" customHeight="1" x14ac:dyDescent="0.25">
      <c r="A22" s="347" t="s">
        <v>59</v>
      </c>
      <c r="B22" s="348"/>
      <c r="C22" s="348"/>
      <c r="D22" s="348"/>
      <c r="E22" s="348"/>
      <c r="F22" s="348"/>
      <c r="G22" s="348"/>
      <c r="H22" s="348"/>
      <c r="I22" s="348"/>
      <c r="J22" s="348"/>
      <c r="K22" s="348"/>
      <c r="L22" s="348"/>
      <c r="M22" s="348"/>
      <c r="N22" s="348"/>
      <c r="O22" s="348"/>
      <c r="P22" s="348"/>
      <c r="Q22" s="348"/>
      <c r="R22" s="348"/>
      <c r="S22" s="348"/>
      <c r="T22" s="348"/>
      <c r="U22" s="349"/>
    </row>
    <row r="23" spans="1:21" ht="80.25" customHeight="1" thickBot="1" x14ac:dyDescent="0.3">
      <c r="A23" s="350" t="s">
        <v>108</v>
      </c>
      <c r="B23" s="351"/>
      <c r="C23" s="351"/>
      <c r="D23" s="351"/>
      <c r="E23" s="351"/>
      <c r="F23" s="351"/>
      <c r="G23" s="351"/>
      <c r="H23" s="351"/>
      <c r="I23" s="351"/>
      <c r="J23" s="351"/>
      <c r="K23" s="351"/>
      <c r="L23" s="351"/>
      <c r="M23" s="351"/>
      <c r="N23" s="351"/>
      <c r="O23" s="351"/>
      <c r="P23" s="351"/>
      <c r="Q23" s="351"/>
      <c r="R23" s="351"/>
      <c r="S23" s="351"/>
      <c r="T23" s="351"/>
      <c r="U23" s="352"/>
    </row>
    <row r="24" spans="1:21" ht="5.25" customHeight="1" thickBot="1" x14ac:dyDescent="0.3">
      <c r="A24" s="141"/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1"/>
      <c r="U24" s="141"/>
    </row>
    <row r="25" spans="1:21" ht="18" customHeight="1" x14ac:dyDescent="0.25">
      <c r="A25" s="178" t="s">
        <v>47</v>
      </c>
      <c r="B25" s="179"/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80"/>
    </row>
    <row r="26" spans="1:21" ht="13.5" customHeight="1" x14ac:dyDescent="0.25">
      <c r="A26" s="171" t="s">
        <v>75</v>
      </c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3"/>
    </row>
    <row r="27" spans="1:21" ht="13.5" customHeight="1" x14ac:dyDescent="0.25">
      <c r="A27" s="171"/>
      <c r="B27" s="172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3"/>
    </row>
    <row r="28" spans="1:21" ht="13.5" customHeight="1" thickBot="1" x14ac:dyDescent="0.3">
      <c r="A28" s="327"/>
      <c r="B28" s="328"/>
      <c r="C28" s="328"/>
      <c r="D28" s="328"/>
      <c r="E28" s="328"/>
      <c r="F28" s="328"/>
      <c r="G28" s="328"/>
      <c r="H28" s="328"/>
      <c r="I28" s="328"/>
      <c r="J28" s="328"/>
      <c r="K28" s="328"/>
      <c r="L28" s="328"/>
      <c r="M28" s="328"/>
      <c r="N28" s="328"/>
      <c r="O28" s="328"/>
      <c r="P28" s="328"/>
      <c r="Q28" s="328"/>
      <c r="R28" s="328"/>
      <c r="S28" s="328"/>
      <c r="T28" s="328"/>
      <c r="U28" s="329"/>
    </row>
    <row r="29" spans="1:21" ht="5.25" customHeight="1" thickBot="1" x14ac:dyDescent="0.3">
      <c r="A29" s="141"/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1"/>
      <c r="Q29" s="141"/>
      <c r="R29" s="141"/>
      <c r="S29" s="141"/>
      <c r="T29" s="141"/>
      <c r="U29" s="141"/>
    </row>
    <row r="30" spans="1:21" ht="18" customHeight="1" x14ac:dyDescent="0.25">
      <c r="A30" s="178" t="s">
        <v>48</v>
      </c>
      <c r="B30" s="179"/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  <c r="U30" s="180"/>
    </row>
    <row r="31" spans="1:21" ht="13.5" customHeight="1" x14ac:dyDescent="0.25">
      <c r="A31" s="330" t="s">
        <v>68</v>
      </c>
      <c r="B31" s="331"/>
      <c r="C31" s="331"/>
      <c r="D31" s="331"/>
      <c r="E31" s="331"/>
      <c r="F31" s="331"/>
      <c r="G31" s="331"/>
      <c r="H31" s="331"/>
      <c r="I31" s="331"/>
      <c r="J31" s="331"/>
      <c r="K31" s="331"/>
      <c r="L31" s="331"/>
      <c r="M31" s="331"/>
      <c r="N31" s="331"/>
      <c r="O31" s="331"/>
      <c r="P31" s="331"/>
      <c r="Q31" s="331"/>
      <c r="R31" s="331"/>
      <c r="S31" s="331"/>
      <c r="T31" s="331"/>
      <c r="U31" s="332"/>
    </row>
    <row r="32" spans="1:21" ht="13.5" customHeight="1" x14ac:dyDescent="0.25">
      <c r="A32" s="14" t="s">
        <v>69</v>
      </c>
      <c r="B32" s="15"/>
      <c r="C32" s="15"/>
      <c r="D32" s="15"/>
      <c r="E32" s="15"/>
      <c r="F32" s="16">
        <f>SUM(H113)</f>
        <v>0</v>
      </c>
      <c r="G32" s="333" t="s">
        <v>70</v>
      </c>
      <c r="H32" s="319"/>
      <c r="I32" s="319"/>
      <c r="J32" s="334"/>
      <c r="K32" s="17">
        <f>F85+F89+F93+F103+F107+F111</f>
        <v>0</v>
      </c>
      <c r="L32" s="18" t="s">
        <v>71</v>
      </c>
      <c r="M32" s="7"/>
      <c r="N32" s="7"/>
      <c r="O32" s="7"/>
      <c r="P32" s="7"/>
      <c r="Q32" s="17">
        <f>M85+T85+T89+M89+M93+T93+M103+T103+T107+M107+M111+T111</f>
        <v>0</v>
      </c>
      <c r="R32" s="15" t="s">
        <v>72</v>
      </c>
      <c r="S32" s="15"/>
      <c r="T32" s="15"/>
      <c r="U32" s="20"/>
    </row>
    <row r="33" spans="1:21" ht="13.5" customHeight="1" x14ac:dyDescent="0.25">
      <c r="A33" s="318" t="s">
        <v>42</v>
      </c>
      <c r="B33" s="319"/>
      <c r="C33" s="319"/>
      <c r="D33" s="319"/>
      <c r="E33" s="319"/>
      <c r="F33" s="319"/>
      <c r="G33" s="319"/>
      <c r="H33" s="319"/>
      <c r="I33" s="319"/>
      <c r="J33" s="319"/>
      <c r="K33" s="319"/>
      <c r="L33" s="319"/>
      <c r="M33" s="319"/>
      <c r="N33" s="319"/>
      <c r="O33" s="319"/>
      <c r="P33" s="319"/>
      <c r="Q33" s="319"/>
      <c r="R33" s="319"/>
      <c r="S33" s="319"/>
      <c r="T33" s="319"/>
      <c r="U33" s="320"/>
    </row>
    <row r="34" spans="1:21" ht="13.5" customHeight="1" x14ac:dyDescent="0.25">
      <c r="A34" s="318" t="s">
        <v>43</v>
      </c>
      <c r="B34" s="319"/>
      <c r="C34" s="319"/>
      <c r="D34" s="319"/>
      <c r="E34" s="319"/>
      <c r="F34" s="319"/>
      <c r="G34" s="319"/>
      <c r="H34" s="319"/>
      <c r="I34" s="319"/>
      <c r="J34" s="319"/>
      <c r="K34" s="319"/>
      <c r="L34" s="319"/>
      <c r="M34" s="319"/>
      <c r="N34" s="319"/>
      <c r="O34" s="319"/>
      <c r="P34" s="319"/>
      <c r="Q34" s="319"/>
      <c r="R34" s="319"/>
      <c r="S34" s="319"/>
      <c r="T34" s="319"/>
      <c r="U34" s="320"/>
    </row>
    <row r="35" spans="1:21" ht="13.5" customHeight="1" x14ac:dyDescent="0.25">
      <c r="A35" s="321" t="s">
        <v>74</v>
      </c>
      <c r="B35" s="322"/>
      <c r="C35" s="322"/>
      <c r="D35" s="322"/>
      <c r="E35" s="322"/>
      <c r="F35" s="322"/>
      <c r="G35" s="322"/>
      <c r="H35" s="322"/>
      <c r="I35" s="322"/>
      <c r="J35" s="322"/>
      <c r="K35" s="322"/>
      <c r="L35" s="322"/>
      <c r="M35" s="322"/>
      <c r="N35" s="322"/>
      <c r="O35" s="322"/>
      <c r="P35" s="322"/>
      <c r="Q35" s="322"/>
      <c r="R35" s="322"/>
      <c r="S35" s="322"/>
      <c r="T35" s="322"/>
      <c r="U35" s="323"/>
    </row>
    <row r="36" spans="1:21" ht="13.5" customHeight="1" x14ac:dyDescent="0.25">
      <c r="A36" s="321"/>
      <c r="B36" s="322"/>
      <c r="C36" s="322"/>
      <c r="D36" s="322"/>
      <c r="E36" s="322"/>
      <c r="F36" s="322"/>
      <c r="G36" s="322"/>
      <c r="H36" s="322"/>
      <c r="I36" s="322"/>
      <c r="J36" s="322"/>
      <c r="K36" s="322"/>
      <c r="L36" s="322"/>
      <c r="M36" s="322"/>
      <c r="N36" s="322"/>
      <c r="O36" s="322"/>
      <c r="P36" s="322"/>
      <c r="Q36" s="322"/>
      <c r="R36" s="322"/>
      <c r="S36" s="322"/>
      <c r="T36" s="322"/>
      <c r="U36" s="323"/>
    </row>
    <row r="37" spans="1:21" ht="13.5" customHeight="1" x14ac:dyDescent="0.25">
      <c r="A37" s="321" t="s">
        <v>73</v>
      </c>
      <c r="B37" s="322"/>
      <c r="C37" s="322"/>
      <c r="D37" s="322"/>
      <c r="E37" s="322"/>
      <c r="F37" s="322"/>
      <c r="G37" s="322"/>
      <c r="H37" s="322"/>
      <c r="I37" s="322"/>
      <c r="J37" s="322"/>
      <c r="K37" s="322"/>
      <c r="L37" s="322"/>
      <c r="M37" s="322"/>
      <c r="N37" s="322"/>
      <c r="O37" s="322"/>
      <c r="P37" s="322"/>
      <c r="Q37" s="322"/>
      <c r="R37" s="322"/>
      <c r="S37" s="322"/>
      <c r="T37" s="322"/>
      <c r="U37" s="323"/>
    </row>
    <row r="38" spans="1:21" ht="13.5" customHeight="1" x14ac:dyDescent="0.25">
      <c r="A38" s="321"/>
      <c r="B38" s="322"/>
      <c r="C38" s="322"/>
      <c r="D38" s="322"/>
      <c r="E38" s="322"/>
      <c r="F38" s="322"/>
      <c r="G38" s="322"/>
      <c r="H38" s="322"/>
      <c r="I38" s="322"/>
      <c r="J38" s="322"/>
      <c r="K38" s="322"/>
      <c r="L38" s="322"/>
      <c r="M38" s="322"/>
      <c r="N38" s="322"/>
      <c r="O38" s="322"/>
      <c r="P38" s="322"/>
      <c r="Q38" s="322"/>
      <c r="R38" s="322"/>
      <c r="S38" s="322"/>
      <c r="T38" s="322"/>
      <c r="U38" s="323"/>
    </row>
    <row r="39" spans="1:21" ht="21.75" customHeight="1" x14ac:dyDescent="0.25">
      <c r="A39" s="335" t="s">
        <v>105</v>
      </c>
      <c r="B39" s="336"/>
      <c r="C39" s="336"/>
      <c r="D39" s="336"/>
      <c r="E39" s="336"/>
      <c r="F39" s="336"/>
      <c r="G39" s="336" t="s">
        <v>106</v>
      </c>
      <c r="H39" s="336"/>
      <c r="I39" s="336"/>
      <c r="J39" s="336"/>
      <c r="K39" s="336"/>
      <c r="L39" s="336"/>
      <c r="M39" s="336"/>
      <c r="N39" s="336" t="s">
        <v>107</v>
      </c>
      <c r="O39" s="336"/>
      <c r="P39" s="336"/>
      <c r="Q39" s="336"/>
      <c r="R39" s="336"/>
      <c r="S39" s="336"/>
      <c r="T39" s="336"/>
      <c r="U39" s="126"/>
    </row>
    <row r="40" spans="1:21" ht="45" customHeight="1" x14ac:dyDescent="0.25">
      <c r="A40" s="338" t="s">
        <v>111</v>
      </c>
      <c r="B40" s="339"/>
      <c r="C40" s="339"/>
      <c r="D40" s="339"/>
      <c r="E40" s="339"/>
      <c r="F40" s="340"/>
      <c r="G40" s="341" t="s">
        <v>121</v>
      </c>
      <c r="H40" s="342"/>
      <c r="I40" s="342"/>
      <c r="J40" s="342"/>
      <c r="K40" s="342"/>
      <c r="L40" s="342"/>
      <c r="M40" s="343"/>
      <c r="N40" s="133" t="s">
        <v>112</v>
      </c>
      <c r="O40" s="134"/>
      <c r="P40" s="134"/>
      <c r="Q40" s="134"/>
      <c r="R40" s="134"/>
      <c r="S40" s="134"/>
      <c r="T40" s="135"/>
      <c r="U40" s="126"/>
    </row>
    <row r="41" spans="1:21" ht="44.25" customHeight="1" x14ac:dyDescent="0.25">
      <c r="A41" s="337" t="s">
        <v>113</v>
      </c>
      <c r="B41" s="134"/>
      <c r="C41" s="134"/>
      <c r="D41" s="134"/>
      <c r="E41" s="134"/>
      <c r="F41" s="135"/>
      <c r="G41" s="341" t="s">
        <v>114</v>
      </c>
      <c r="H41" s="342"/>
      <c r="I41" s="342"/>
      <c r="J41" s="342"/>
      <c r="K41" s="342"/>
      <c r="L41" s="342"/>
      <c r="M41" s="343"/>
      <c r="N41" s="133" t="s">
        <v>115</v>
      </c>
      <c r="O41" s="134"/>
      <c r="P41" s="134"/>
      <c r="Q41" s="134"/>
      <c r="R41" s="134"/>
      <c r="S41" s="134"/>
      <c r="T41" s="135"/>
      <c r="U41" s="126"/>
    </row>
    <row r="42" spans="1:21" ht="40.5" customHeight="1" x14ac:dyDescent="0.25">
      <c r="A42" s="130" t="s">
        <v>116</v>
      </c>
      <c r="B42" s="131"/>
      <c r="C42" s="131"/>
      <c r="D42" s="131"/>
      <c r="E42" s="131"/>
      <c r="F42" s="132"/>
      <c r="G42" s="133" t="s">
        <v>117</v>
      </c>
      <c r="H42" s="134"/>
      <c r="I42" s="134"/>
      <c r="J42" s="134"/>
      <c r="K42" s="134"/>
      <c r="L42" s="134"/>
      <c r="M42" s="135"/>
      <c r="N42" s="133" t="s">
        <v>118</v>
      </c>
      <c r="O42" s="134"/>
      <c r="P42" s="134"/>
      <c r="Q42" s="134"/>
      <c r="R42" s="134"/>
      <c r="S42" s="134"/>
      <c r="T42" s="135"/>
      <c r="U42" s="126"/>
    </row>
    <row r="43" spans="1:21" ht="48.75" customHeight="1" x14ac:dyDescent="0.25">
      <c r="A43" s="337" t="s">
        <v>73</v>
      </c>
      <c r="B43" s="134"/>
      <c r="C43" s="134"/>
      <c r="D43" s="134"/>
      <c r="E43" s="134"/>
      <c r="F43" s="135"/>
      <c r="G43" s="133" t="s">
        <v>119</v>
      </c>
      <c r="H43" s="134"/>
      <c r="I43" s="134"/>
      <c r="J43" s="134"/>
      <c r="K43" s="134"/>
      <c r="L43" s="134"/>
      <c r="M43" s="135"/>
      <c r="N43" s="133" t="s">
        <v>120</v>
      </c>
      <c r="O43" s="134"/>
      <c r="P43" s="134"/>
      <c r="Q43" s="134"/>
      <c r="R43" s="134"/>
      <c r="S43" s="134"/>
      <c r="T43" s="135"/>
      <c r="U43" s="126"/>
    </row>
    <row r="44" spans="1:21" ht="7.5" customHeight="1" thickBot="1" x14ac:dyDescent="0.3">
      <c r="A44" s="127"/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9"/>
    </row>
    <row r="45" spans="1:21" ht="5.25" customHeight="1" thickBot="1" x14ac:dyDescent="0.3">
      <c r="A45" s="141"/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</row>
    <row r="46" spans="1:21" ht="13.5" customHeight="1" x14ac:dyDescent="0.25">
      <c r="A46" s="178" t="s">
        <v>88</v>
      </c>
      <c r="B46" s="179"/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80"/>
    </row>
    <row r="47" spans="1:21" ht="13.5" customHeight="1" x14ac:dyDescent="0.25">
      <c r="A47" s="321" t="s">
        <v>102</v>
      </c>
      <c r="B47" s="322"/>
      <c r="C47" s="322"/>
      <c r="D47" s="322"/>
      <c r="E47" s="322"/>
      <c r="F47" s="322"/>
      <c r="G47" s="322"/>
      <c r="H47" s="322"/>
      <c r="I47" s="322"/>
      <c r="J47" s="322"/>
      <c r="K47" s="322"/>
      <c r="L47" s="322"/>
      <c r="M47" s="322"/>
      <c r="N47" s="322"/>
      <c r="O47" s="322"/>
      <c r="P47" s="322"/>
      <c r="Q47" s="322"/>
      <c r="R47" s="322"/>
      <c r="S47" s="322"/>
      <c r="T47" s="322"/>
      <c r="U47" s="323"/>
    </row>
    <row r="48" spans="1:21" ht="13.5" customHeight="1" x14ac:dyDescent="0.25">
      <c r="A48" s="321"/>
      <c r="B48" s="322"/>
      <c r="C48" s="322"/>
      <c r="D48" s="322"/>
      <c r="E48" s="322"/>
      <c r="F48" s="322"/>
      <c r="G48" s="322"/>
      <c r="H48" s="322"/>
      <c r="I48" s="322"/>
      <c r="J48" s="322"/>
      <c r="K48" s="322"/>
      <c r="L48" s="322"/>
      <c r="M48" s="322"/>
      <c r="N48" s="322"/>
      <c r="O48" s="322"/>
      <c r="P48" s="322"/>
      <c r="Q48" s="322"/>
      <c r="R48" s="322"/>
      <c r="S48" s="322"/>
      <c r="T48" s="322"/>
      <c r="U48" s="323"/>
    </row>
    <row r="49" spans="1:22" ht="13.5" customHeight="1" x14ac:dyDescent="0.25">
      <c r="A49" s="321"/>
      <c r="B49" s="322"/>
      <c r="C49" s="322"/>
      <c r="D49" s="322"/>
      <c r="E49" s="322"/>
      <c r="F49" s="322"/>
      <c r="G49" s="322"/>
      <c r="H49" s="322"/>
      <c r="I49" s="322"/>
      <c r="J49" s="322"/>
      <c r="K49" s="322"/>
      <c r="L49" s="322"/>
      <c r="M49" s="322"/>
      <c r="N49" s="322"/>
      <c r="O49" s="322"/>
      <c r="P49" s="322"/>
      <c r="Q49" s="322"/>
      <c r="R49" s="322"/>
      <c r="S49" s="322"/>
      <c r="T49" s="322"/>
      <c r="U49" s="323"/>
    </row>
    <row r="50" spans="1:22" ht="13.5" customHeight="1" x14ac:dyDescent="0.25">
      <c r="A50" s="321"/>
      <c r="B50" s="322"/>
      <c r="C50" s="322"/>
      <c r="D50" s="322"/>
      <c r="E50" s="322"/>
      <c r="F50" s="322"/>
      <c r="G50" s="322"/>
      <c r="H50" s="322"/>
      <c r="I50" s="322"/>
      <c r="J50" s="322"/>
      <c r="K50" s="322"/>
      <c r="L50" s="322"/>
      <c r="M50" s="322"/>
      <c r="N50" s="322"/>
      <c r="O50" s="322"/>
      <c r="P50" s="322"/>
      <c r="Q50" s="322"/>
      <c r="R50" s="322"/>
      <c r="S50" s="322"/>
      <c r="T50" s="322"/>
      <c r="U50" s="323"/>
    </row>
    <row r="51" spans="1:22" ht="6" customHeight="1" x14ac:dyDescent="0.25">
      <c r="A51" s="321"/>
      <c r="B51" s="322"/>
      <c r="C51" s="322"/>
      <c r="D51" s="322"/>
      <c r="E51" s="322"/>
      <c r="F51" s="322"/>
      <c r="G51" s="322"/>
      <c r="H51" s="322"/>
      <c r="I51" s="322"/>
      <c r="J51" s="322"/>
      <c r="K51" s="322"/>
      <c r="L51" s="322"/>
      <c r="M51" s="322"/>
      <c r="N51" s="322"/>
      <c r="O51" s="322"/>
      <c r="P51" s="322"/>
      <c r="Q51" s="322"/>
      <c r="R51" s="322"/>
      <c r="S51" s="322"/>
      <c r="T51" s="322"/>
      <c r="U51" s="323"/>
    </row>
    <row r="52" spans="1:22" ht="3" customHeight="1" thickBot="1" x14ac:dyDescent="0.3">
      <c r="A52" s="324"/>
      <c r="B52" s="325"/>
      <c r="C52" s="325"/>
      <c r="D52" s="325"/>
      <c r="E52" s="325"/>
      <c r="F52" s="325"/>
      <c r="G52" s="325"/>
      <c r="H52" s="325"/>
      <c r="I52" s="325"/>
      <c r="J52" s="325"/>
      <c r="K52" s="325"/>
      <c r="L52" s="325"/>
      <c r="M52" s="325"/>
      <c r="N52" s="325"/>
      <c r="O52" s="325"/>
      <c r="P52" s="325"/>
      <c r="Q52" s="325"/>
      <c r="R52" s="325"/>
      <c r="S52" s="325"/>
      <c r="T52" s="325"/>
      <c r="U52" s="326"/>
    </row>
    <row r="53" spans="1:22" ht="5.25" customHeight="1" thickBot="1" x14ac:dyDescent="0.3">
      <c r="A53" s="141"/>
      <c r="B53" s="141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</row>
    <row r="54" spans="1:22" ht="16.5" customHeight="1" x14ac:dyDescent="0.25">
      <c r="A54" s="290" t="s">
        <v>67</v>
      </c>
      <c r="B54" s="291"/>
      <c r="C54" s="291"/>
      <c r="D54" s="291"/>
      <c r="E54" s="291"/>
      <c r="F54" s="291"/>
      <c r="G54" s="291"/>
      <c r="H54" s="291"/>
      <c r="I54" s="291"/>
      <c r="J54" s="291"/>
      <c r="K54" s="291"/>
      <c r="L54" s="291"/>
      <c r="M54" s="291"/>
      <c r="N54" s="291"/>
      <c r="O54" s="291"/>
      <c r="P54" s="291"/>
      <c r="Q54" s="291"/>
      <c r="R54" s="291"/>
      <c r="S54" s="291"/>
      <c r="T54" s="291"/>
      <c r="U54" s="292"/>
    </row>
    <row r="55" spans="1:22" ht="10.5" customHeight="1" thickBot="1" x14ac:dyDescent="0.3">
      <c r="A55" s="21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22"/>
      <c r="U55" s="23"/>
    </row>
    <row r="56" spans="1:22" ht="15.75" customHeight="1" thickBot="1" x14ac:dyDescent="0.3">
      <c r="A56" s="313" t="s">
        <v>33</v>
      </c>
      <c r="B56" s="12"/>
      <c r="C56" s="316" t="s">
        <v>4</v>
      </c>
      <c r="D56" s="317"/>
      <c r="E56" s="7"/>
      <c r="F56" s="316" t="s">
        <v>5</v>
      </c>
      <c r="G56" s="317"/>
      <c r="H56" s="7"/>
      <c r="I56" s="316" t="s">
        <v>9</v>
      </c>
      <c r="J56" s="317"/>
      <c r="K56" s="7"/>
      <c r="L56" s="316" t="s">
        <v>10</v>
      </c>
      <c r="M56" s="317"/>
      <c r="N56" s="7"/>
      <c r="O56" s="316" t="s">
        <v>11</v>
      </c>
      <c r="P56" s="317"/>
      <c r="Q56" s="7"/>
      <c r="R56" s="316" t="s">
        <v>24</v>
      </c>
      <c r="S56" s="317"/>
      <c r="T56" s="7"/>
      <c r="U56" s="9"/>
      <c r="V56" s="24"/>
    </row>
    <row r="57" spans="1:22" ht="9.75" customHeight="1" x14ac:dyDescent="0.25">
      <c r="A57" s="314"/>
      <c r="B57" s="12"/>
      <c r="C57" s="299"/>
      <c r="D57" s="300"/>
      <c r="E57" s="55"/>
      <c r="F57" s="299"/>
      <c r="G57" s="300"/>
      <c r="H57" s="55"/>
      <c r="I57" s="299"/>
      <c r="J57" s="300"/>
      <c r="K57" s="55"/>
      <c r="L57" s="299"/>
      <c r="M57" s="300"/>
      <c r="N57" s="55"/>
      <c r="O57" s="303"/>
      <c r="P57" s="304"/>
      <c r="Q57" s="55"/>
      <c r="R57" s="299"/>
      <c r="S57" s="300"/>
      <c r="T57" s="7"/>
      <c r="U57" s="25"/>
      <c r="V57" s="24"/>
    </row>
    <row r="58" spans="1:22" ht="9" customHeight="1" thickBot="1" x14ac:dyDescent="0.3">
      <c r="A58" s="315"/>
      <c r="B58" s="7"/>
      <c r="C58" s="301"/>
      <c r="D58" s="302"/>
      <c r="E58" s="55"/>
      <c r="F58" s="301"/>
      <c r="G58" s="302"/>
      <c r="H58" s="55"/>
      <c r="I58" s="301"/>
      <c r="J58" s="302"/>
      <c r="K58" s="55"/>
      <c r="L58" s="301"/>
      <c r="M58" s="302"/>
      <c r="N58" s="55"/>
      <c r="O58" s="305"/>
      <c r="P58" s="306"/>
      <c r="Q58" s="55"/>
      <c r="R58" s="301"/>
      <c r="S58" s="302"/>
      <c r="T58" s="7"/>
      <c r="U58" s="9"/>
      <c r="V58" s="24"/>
    </row>
    <row r="59" spans="1:22" ht="6" customHeight="1" thickBot="1" x14ac:dyDescent="0.3">
      <c r="A59" s="26"/>
      <c r="B59" s="7"/>
      <c r="C59" s="111"/>
      <c r="D59" s="111"/>
      <c r="E59" s="7"/>
      <c r="F59" s="111"/>
      <c r="G59" s="111"/>
      <c r="H59" s="7"/>
      <c r="I59" s="111"/>
      <c r="J59" s="111"/>
      <c r="K59" s="7"/>
      <c r="L59" s="111"/>
      <c r="M59" s="111"/>
      <c r="N59" s="7"/>
      <c r="O59" s="27"/>
      <c r="P59" s="27"/>
      <c r="Q59" s="7"/>
      <c r="R59" s="111"/>
      <c r="S59" s="111"/>
      <c r="T59" s="7"/>
      <c r="U59" s="9"/>
      <c r="V59" s="24"/>
    </row>
    <row r="60" spans="1:22" ht="15" customHeight="1" thickBot="1" x14ac:dyDescent="0.3">
      <c r="A60" s="26"/>
      <c r="B60" s="7"/>
      <c r="C60" s="111"/>
      <c r="D60" s="307" t="s">
        <v>62</v>
      </c>
      <c r="E60" s="308"/>
      <c r="F60" s="309"/>
      <c r="G60" s="111"/>
      <c r="H60" s="310">
        <f>C57+F57+I57+L57+O57+R57</f>
        <v>0</v>
      </c>
      <c r="I60" s="311"/>
      <c r="J60" s="311"/>
      <c r="K60" s="312"/>
      <c r="L60" s="111"/>
      <c r="M60" s="111"/>
      <c r="N60" s="7"/>
      <c r="O60" s="27"/>
      <c r="P60" s="27"/>
      <c r="Q60" s="7"/>
      <c r="R60" s="111"/>
      <c r="S60" s="111"/>
      <c r="T60" s="7"/>
      <c r="U60" s="9"/>
      <c r="V60" s="30"/>
    </row>
    <row r="61" spans="1:22" ht="6.75" customHeight="1" thickBot="1" x14ac:dyDescent="0.3">
      <c r="A61" s="28"/>
      <c r="B61" s="10"/>
      <c r="C61" s="110"/>
      <c r="D61" s="93"/>
      <c r="E61" s="93"/>
      <c r="F61" s="93"/>
      <c r="G61" s="110"/>
      <c r="H61" s="84"/>
      <c r="I61" s="84"/>
      <c r="J61" s="84"/>
      <c r="K61" s="84"/>
      <c r="L61" s="110"/>
      <c r="M61" s="110"/>
      <c r="N61" s="10"/>
      <c r="O61" s="29"/>
      <c r="P61" s="29"/>
      <c r="Q61" s="10"/>
      <c r="R61" s="110"/>
      <c r="S61" s="110"/>
      <c r="T61" s="10"/>
      <c r="U61" s="11"/>
    </row>
    <row r="62" spans="1:22" ht="5.25" customHeight="1" thickBot="1" x14ac:dyDescent="0.3">
      <c r="A62" s="141"/>
      <c r="B62" s="141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</row>
    <row r="63" spans="1:22" s="19" customFormat="1" ht="16.5" customHeight="1" x14ac:dyDescent="0.2">
      <c r="A63" s="290" t="s">
        <v>93</v>
      </c>
      <c r="B63" s="291"/>
      <c r="C63" s="291"/>
      <c r="D63" s="291"/>
      <c r="E63" s="291"/>
      <c r="F63" s="291"/>
      <c r="G63" s="291"/>
      <c r="H63" s="291"/>
      <c r="I63" s="291"/>
      <c r="J63" s="291"/>
      <c r="K63" s="291"/>
      <c r="L63" s="291"/>
      <c r="M63" s="291"/>
      <c r="N63" s="291"/>
      <c r="O63" s="291"/>
      <c r="P63" s="291"/>
      <c r="Q63" s="291"/>
      <c r="R63" s="291"/>
      <c r="S63" s="291"/>
      <c r="T63" s="291"/>
      <c r="U63" s="292"/>
    </row>
    <row r="64" spans="1:22" s="2" customFormat="1" ht="6" customHeight="1" x14ac:dyDescent="0.2">
      <c r="A64" s="9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4"/>
    </row>
    <row r="65" spans="1:22" s="19" customFormat="1" ht="16.5" customHeight="1" x14ac:dyDescent="0.2">
      <c r="A65" s="94"/>
      <c r="B65" s="293" t="s">
        <v>30</v>
      </c>
      <c r="C65" s="293"/>
      <c r="D65" s="293"/>
      <c r="E65" s="293"/>
      <c r="F65" s="104"/>
      <c r="G65" s="294" t="s">
        <v>31</v>
      </c>
      <c r="H65" s="295"/>
      <c r="I65" s="104"/>
      <c r="J65" s="296" t="s">
        <v>81</v>
      </c>
      <c r="K65" s="297"/>
      <c r="L65" s="104"/>
      <c r="M65" s="298" t="s">
        <v>54</v>
      </c>
      <c r="N65" s="298"/>
      <c r="O65" s="104"/>
      <c r="P65" s="417" t="s">
        <v>122</v>
      </c>
      <c r="Q65" s="418"/>
      <c r="R65" s="1"/>
      <c r="S65" s="419" t="s">
        <v>123</v>
      </c>
      <c r="T65" s="420"/>
      <c r="U65" s="4"/>
    </row>
    <row r="66" spans="1:22" s="19" customFormat="1" ht="16.5" customHeight="1" x14ac:dyDescent="0.2">
      <c r="A66" s="95"/>
      <c r="B66" s="285" t="s">
        <v>95</v>
      </c>
      <c r="C66" s="285"/>
      <c r="D66" s="285" t="s">
        <v>96</v>
      </c>
      <c r="E66" s="285"/>
      <c r="F66" s="103"/>
      <c r="G66" s="107" t="s">
        <v>95</v>
      </c>
      <c r="H66" s="107" t="s">
        <v>96</v>
      </c>
      <c r="I66" s="103"/>
      <c r="J66" s="107" t="s">
        <v>95</v>
      </c>
      <c r="K66" s="107" t="s">
        <v>96</v>
      </c>
      <c r="L66" s="103"/>
      <c r="M66" s="107" t="s">
        <v>95</v>
      </c>
      <c r="N66" s="107" t="s">
        <v>96</v>
      </c>
      <c r="O66" s="103"/>
      <c r="P66" s="421" t="s">
        <v>124</v>
      </c>
      <c r="Q66" s="422"/>
      <c r="R66" s="48"/>
      <c r="S66" s="423" t="s">
        <v>95</v>
      </c>
      <c r="T66" s="423" t="s">
        <v>96</v>
      </c>
      <c r="U66" s="49"/>
    </row>
    <row r="67" spans="1:22" s="19" customFormat="1" ht="18" customHeight="1" thickBot="1" x14ac:dyDescent="0.25">
      <c r="A67" s="94"/>
      <c r="B67" s="286"/>
      <c r="C67" s="286"/>
      <c r="D67" s="286"/>
      <c r="E67" s="286"/>
      <c r="F67" s="104"/>
      <c r="G67" s="105"/>
      <c r="H67" s="106"/>
      <c r="I67" s="104"/>
      <c r="J67" s="105"/>
      <c r="K67" s="106"/>
      <c r="L67" s="104"/>
      <c r="M67" s="105"/>
      <c r="N67" s="106"/>
      <c r="O67" s="104"/>
      <c r="P67" s="424"/>
      <c r="Q67" s="425"/>
      <c r="R67" s="1"/>
      <c r="S67" s="426"/>
      <c r="T67" s="426"/>
      <c r="U67" s="4"/>
    </row>
    <row r="68" spans="1:22" s="19" customFormat="1" ht="16.5" customHeight="1" thickBot="1" x14ac:dyDescent="0.25">
      <c r="A68" s="3" t="s">
        <v>29</v>
      </c>
      <c r="B68" s="287">
        <f>B67</f>
        <v>0</v>
      </c>
      <c r="C68" s="288"/>
      <c r="D68" s="287">
        <f>D67</f>
        <v>0</v>
      </c>
      <c r="E68" s="289"/>
      <c r="F68" s="1"/>
      <c r="G68" s="1"/>
      <c r="H68" s="1"/>
      <c r="I68" s="1"/>
      <c r="J68" s="1"/>
      <c r="K68" s="1"/>
      <c r="L68" s="1"/>
      <c r="M68" s="1"/>
      <c r="N68" s="1"/>
      <c r="O68" s="1"/>
      <c r="P68" s="104"/>
      <c r="Q68" s="104"/>
      <c r="R68" s="104"/>
      <c r="S68" s="104" t="s">
        <v>57</v>
      </c>
      <c r="T68" s="104"/>
      <c r="U68" s="4"/>
    </row>
    <row r="69" spans="1:22" s="19" customFormat="1" ht="16.5" customHeight="1" x14ac:dyDescent="0.2">
      <c r="A69" s="94"/>
      <c r="B69" s="1"/>
      <c r="C69" s="1"/>
      <c r="D69" s="1"/>
      <c r="E69" s="1"/>
      <c r="F69" s="1"/>
      <c r="G69" s="268" t="s">
        <v>79</v>
      </c>
      <c r="H69" s="268"/>
      <c r="I69" s="1"/>
      <c r="J69" s="269" t="s">
        <v>66</v>
      </c>
      <c r="K69" s="270"/>
      <c r="L69" s="1"/>
      <c r="M69" s="271" t="s">
        <v>55</v>
      </c>
      <c r="N69" s="272"/>
      <c r="O69" s="1"/>
      <c r="P69" s="104"/>
      <c r="Q69" s="104"/>
      <c r="R69" s="104"/>
      <c r="S69" s="104" t="s">
        <v>125</v>
      </c>
      <c r="T69" s="104"/>
      <c r="U69" s="4"/>
    </row>
    <row r="70" spans="1:22" s="19" customFormat="1" ht="16.5" customHeight="1" x14ac:dyDescent="0.2">
      <c r="A70" s="94"/>
      <c r="B70" s="1"/>
      <c r="C70" s="1"/>
      <c r="D70" s="1"/>
      <c r="E70" s="1"/>
      <c r="F70" s="1"/>
      <c r="G70" s="107" t="s">
        <v>95</v>
      </c>
      <c r="H70" s="107" t="s">
        <v>96</v>
      </c>
      <c r="I70" s="103"/>
      <c r="J70" s="107" t="s">
        <v>95</v>
      </c>
      <c r="K70" s="107" t="s">
        <v>96</v>
      </c>
      <c r="L70" s="103"/>
      <c r="M70" s="107" t="s">
        <v>95</v>
      </c>
      <c r="N70" s="107" t="s">
        <v>96</v>
      </c>
      <c r="O70" s="48"/>
      <c r="P70" s="1"/>
      <c r="Q70" s="1"/>
      <c r="R70" s="1"/>
      <c r="S70" s="1"/>
      <c r="T70" s="1"/>
      <c r="U70" s="4"/>
    </row>
    <row r="71" spans="1:22" s="19" customFormat="1" ht="16.5" customHeight="1" x14ac:dyDescent="0.2">
      <c r="A71" s="94"/>
      <c r="B71" s="1"/>
      <c r="C71" s="1"/>
      <c r="D71" s="1"/>
      <c r="E71" s="1"/>
      <c r="F71" s="1"/>
      <c r="G71" s="106"/>
      <c r="H71" s="105"/>
      <c r="I71" s="104"/>
      <c r="J71" s="105"/>
      <c r="K71" s="106"/>
      <c r="L71" s="104"/>
      <c r="M71" s="105"/>
      <c r="N71" s="105"/>
      <c r="O71" s="1"/>
      <c r="P71" s="1"/>
      <c r="Q71" s="1"/>
      <c r="R71" s="1"/>
      <c r="S71" s="1"/>
      <c r="T71" s="1"/>
      <c r="U71" s="4"/>
      <c r="V71" s="7"/>
    </row>
    <row r="72" spans="1:22" s="19" customFormat="1" ht="6" customHeight="1" thickBot="1" x14ac:dyDescent="0.25">
      <c r="A72" s="9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5"/>
      <c r="Q72" s="5"/>
      <c r="R72" s="5"/>
      <c r="S72" s="5"/>
      <c r="T72" s="1"/>
      <c r="U72" s="4"/>
      <c r="V72" s="7"/>
    </row>
    <row r="73" spans="1:22" ht="5.25" customHeight="1" x14ac:dyDescent="0.25">
      <c r="A73" s="94"/>
      <c r="B73" s="1"/>
      <c r="C73" s="1"/>
      <c r="D73" s="1"/>
      <c r="E73" s="1"/>
      <c r="F73" s="1"/>
      <c r="G73" s="273" t="s">
        <v>32</v>
      </c>
      <c r="H73" s="274"/>
      <c r="I73" s="274"/>
      <c r="J73" s="274"/>
      <c r="K73" s="275"/>
      <c r="L73" s="1"/>
      <c r="M73" s="279">
        <f>B68+D68+G67+H67+J67+K67+M67+N67+P67+Q67+G71+H71+J71+K71+M71+N71</f>
        <v>0</v>
      </c>
      <c r="N73" s="280"/>
      <c r="O73" s="280"/>
      <c r="P73" s="280"/>
      <c r="Q73" s="281"/>
      <c r="R73" s="1"/>
      <c r="S73" s="1"/>
      <c r="T73" s="1"/>
      <c r="U73" s="4"/>
    </row>
    <row r="74" spans="1:22" ht="20.25" customHeight="1" thickBot="1" x14ac:dyDescent="0.3">
      <c r="A74" s="96"/>
      <c r="B74" s="97"/>
      <c r="C74" s="97"/>
      <c r="D74" s="97"/>
      <c r="E74" s="97"/>
      <c r="F74" s="97"/>
      <c r="G74" s="276"/>
      <c r="H74" s="277"/>
      <c r="I74" s="277"/>
      <c r="J74" s="277"/>
      <c r="K74" s="278"/>
      <c r="L74" s="97"/>
      <c r="M74" s="282"/>
      <c r="N74" s="283"/>
      <c r="O74" s="283"/>
      <c r="P74" s="283"/>
      <c r="Q74" s="284"/>
      <c r="R74" s="97"/>
      <c r="S74" s="97"/>
      <c r="T74" s="97"/>
      <c r="U74" s="98"/>
    </row>
    <row r="75" spans="1:22" ht="5.25" customHeight="1" thickBot="1" x14ac:dyDescent="0.3">
      <c r="A75" s="141"/>
      <c r="B75" s="141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</row>
    <row r="76" spans="1:22" ht="18" customHeight="1" x14ac:dyDescent="0.25">
      <c r="A76" s="178" t="s">
        <v>109</v>
      </c>
      <c r="B76" s="179"/>
      <c r="C76" s="179"/>
      <c r="D76" s="179"/>
      <c r="E76" s="179"/>
      <c r="F76" s="179"/>
      <c r="G76" s="179"/>
      <c r="H76" s="179"/>
      <c r="I76" s="179"/>
      <c r="J76" s="179"/>
      <c r="K76" s="179"/>
      <c r="L76" s="179"/>
      <c r="M76" s="179"/>
      <c r="N76" s="179"/>
      <c r="O76" s="179"/>
      <c r="P76" s="179"/>
      <c r="Q76" s="179"/>
      <c r="R76" s="179"/>
      <c r="S76" s="179"/>
      <c r="T76" s="179"/>
      <c r="U76" s="180"/>
    </row>
    <row r="77" spans="1:22" ht="5.25" customHeight="1" x14ac:dyDescent="0.25">
      <c r="A77" s="32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3"/>
    </row>
    <row r="78" spans="1:22" ht="14.25" customHeight="1" x14ac:dyDescent="0.25">
      <c r="A78" s="259" t="s">
        <v>56</v>
      </c>
      <c r="B78" s="260"/>
      <c r="C78" s="260"/>
      <c r="D78" s="260"/>
      <c r="E78" s="260"/>
      <c r="F78" s="260"/>
      <c r="G78" s="260"/>
      <c r="H78" s="260"/>
      <c r="I78" s="260"/>
      <c r="J78" s="260"/>
      <c r="K78" s="260"/>
      <c r="L78" s="260"/>
      <c r="M78" s="260"/>
      <c r="N78" s="260"/>
      <c r="O78" s="260"/>
      <c r="P78" s="260"/>
      <c r="Q78" s="260"/>
      <c r="R78" s="260"/>
      <c r="S78" s="260"/>
      <c r="T78" s="260"/>
      <c r="U78" s="261"/>
    </row>
    <row r="79" spans="1:22" ht="6" customHeight="1" thickBot="1" x14ac:dyDescent="0.3">
      <c r="A79" s="115"/>
      <c r="B79" s="116"/>
      <c r="C79" s="116"/>
      <c r="D79" s="116"/>
      <c r="E79" s="116"/>
      <c r="F79" s="116"/>
      <c r="G79" s="116"/>
      <c r="H79" s="34"/>
      <c r="I79" s="34"/>
      <c r="J79" s="34"/>
      <c r="K79" s="34"/>
      <c r="L79" s="34"/>
      <c r="M79" s="34"/>
      <c r="N79" s="34"/>
      <c r="O79" s="34"/>
      <c r="P79" s="34"/>
      <c r="Q79" s="122"/>
      <c r="R79" s="34"/>
      <c r="S79" s="34"/>
      <c r="T79" s="34"/>
      <c r="U79" s="117"/>
    </row>
    <row r="80" spans="1:22" s="45" customFormat="1" ht="16.5" customHeight="1" thickBot="1" x14ac:dyDescent="0.25">
      <c r="A80" s="262" t="s">
        <v>51</v>
      </c>
      <c r="B80" s="263"/>
      <c r="C80" s="263"/>
      <c r="D80" s="263"/>
      <c r="E80" s="263"/>
      <c r="F80" s="264"/>
      <c r="G80" s="35"/>
      <c r="H80" s="254" t="s">
        <v>52</v>
      </c>
      <c r="I80" s="255"/>
      <c r="J80" s="255"/>
      <c r="K80" s="255"/>
      <c r="L80" s="255"/>
      <c r="M80" s="255"/>
      <c r="N80" s="255"/>
      <c r="O80" s="255"/>
      <c r="P80" s="255"/>
      <c r="Q80" s="255"/>
      <c r="R80" s="255"/>
      <c r="S80" s="255"/>
      <c r="T80" s="256"/>
      <c r="U80" s="9"/>
    </row>
    <row r="81" spans="1:21" ht="15" customHeight="1" thickBot="1" x14ac:dyDescent="0.3">
      <c r="A81" s="265"/>
      <c r="B81" s="266"/>
      <c r="C81" s="266"/>
      <c r="D81" s="266"/>
      <c r="E81" s="266"/>
      <c r="F81" s="267"/>
      <c r="G81" s="35"/>
      <c r="H81" s="257" t="s">
        <v>25</v>
      </c>
      <c r="I81" s="257"/>
      <c r="J81" s="257"/>
      <c r="K81" s="257"/>
      <c r="L81" s="257"/>
      <c r="M81" s="257"/>
      <c r="N81" s="36"/>
      <c r="O81" s="257" t="s">
        <v>26</v>
      </c>
      <c r="P81" s="257"/>
      <c r="Q81" s="257"/>
      <c r="R81" s="257"/>
      <c r="S81" s="257"/>
      <c r="T81" s="257"/>
      <c r="U81" s="37"/>
    </row>
    <row r="82" spans="1:21" ht="15.75" customHeight="1" x14ac:dyDescent="0.25">
      <c r="A82" s="38"/>
      <c r="B82" s="39" t="s">
        <v>6</v>
      </c>
      <c r="C82" s="39" t="s">
        <v>7</v>
      </c>
      <c r="D82" s="39" t="s">
        <v>8</v>
      </c>
      <c r="E82" s="39" t="s">
        <v>27</v>
      </c>
      <c r="F82" s="39" t="s">
        <v>28</v>
      </c>
      <c r="G82" s="40"/>
      <c r="H82" s="41"/>
      <c r="I82" s="42" t="s">
        <v>6</v>
      </c>
      <c r="J82" s="42" t="s">
        <v>7</v>
      </c>
      <c r="K82" s="42" t="s">
        <v>8</v>
      </c>
      <c r="L82" s="42" t="s">
        <v>27</v>
      </c>
      <c r="M82" s="42" t="s">
        <v>28</v>
      </c>
      <c r="N82" s="43"/>
      <c r="O82" s="41"/>
      <c r="P82" s="42" t="s">
        <v>6</v>
      </c>
      <c r="Q82" s="42" t="s">
        <v>7</v>
      </c>
      <c r="R82" s="42" t="s">
        <v>8</v>
      </c>
      <c r="S82" s="42" t="s">
        <v>27</v>
      </c>
      <c r="T82" s="42" t="s">
        <v>28</v>
      </c>
      <c r="U82" s="44"/>
    </row>
    <row r="83" spans="1:21" ht="15.75" customHeight="1" x14ac:dyDescent="0.25">
      <c r="A83" s="119" t="s">
        <v>4</v>
      </c>
      <c r="B83" s="123"/>
      <c r="C83" s="123"/>
      <c r="D83" s="123"/>
      <c r="E83" s="123"/>
      <c r="F83" s="123"/>
      <c r="G83" s="66"/>
      <c r="H83" s="120" t="s">
        <v>4</v>
      </c>
      <c r="I83" s="120"/>
      <c r="J83" s="120"/>
      <c r="K83" s="120"/>
      <c r="L83" s="120"/>
      <c r="M83" s="120"/>
      <c r="N83" s="66"/>
      <c r="O83" s="120" t="s">
        <v>4</v>
      </c>
      <c r="P83" s="120"/>
      <c r="Q83" s="120"/>
      <c r="R83" s="120"/>
      <c r="S83" s="120"/>
      <c r="T83" s="120"/>
      <c r="U83" s="121"/>
    </row>
    <row r="84" spans="1:21" ht="15.75" customHeight="1" x14ac:dyDescent="0.25">
      <c r="A84" s="119" t="s">
        <v>5</v>
      </c>
      <c r="B84" s="123"/>
      <c r="C84" s="123"/>
      <c r="D84" s="123"/>
      <c r="E84" s="123"/>
      <c r="F84" s="123"/>
      <c r="G84" s="66"/>
      <c r="H84" s="120" t="s">
        <v>5</v>
      </c>
      <c r="I84" s="120"/>
      <c r="J84" s="120"/>
      <c r="K84" s="120"/>
      <c r="L84" s="120"/>
      <c r="M84" s="120"/>
      <c r="N84" s="66"/>
      <c r="O84" s="120" t="s">
        <v>5</v>
      </c>
      <c r="P84" s="120"/>
      <c r="Q84" s="120"/>
      <c r="R84" s="120"/>
      <c r="S84" s="120"/>
      <c r="T84" s="120"/>
      <c r="U84" s="46"/>
    </row>
    <row r="85" spans="1:21" ht="15.75" customHeight="1" x14ac:dyDescent="0.25">
      <c r="A85" s="244">
        <f>F85*1017.17</f>
        <v>0</v>
      </c>
      <c r="B85" s="231"/>
      <c r="C85" s="231"/>
      <c r="D85" s="231"/>
      <c r="E85" s="232"/>
      <c r="F85" s="47">
        <f>SUM(B83:F84)</f>
        <v>0</v>
      </c>
      <c r="G85" s="48"/>
      <c r="H85" s="230"/>
      <c r="I85" s="231"/>
      <c r="J85" s="231"/>
      <c r="K85" s="231"/>
      <c r="L85" s="232"/>
      <c r="M85" s="47">
        <f>SUM(I83:M84)</f>
        <v>0</v>
      </c>
      <c r="N85" s="48"/>
      <c r="O85" s="230"/>
      <c r="P85" s="231"/>
      <c r="Q85" s="231"/>
      <c r="R85" s="231"/>
      <c r="S85" s="232"/>
      <c r="T85" s="47">
        <f>SUM(P83:T84)</f>
        <v>0</v>
      </c>
      <c r="U85" s="49"/>
    </row>
    <row r="86" spans="1:21" ht="15" customHeight="1" x14ac:dyDescent="0.25">
      <c r="A86" s="50"/>
      <c r="B86" s="51"/>
      <c r="C86" s="51"/>
      <c r="D86" s="51"/>
      <c r="E86" s="52"/>
      <c r="F86" s="53"/>
      <c r="G86" s="48"/>
      <c r="H86" s="54"/>
      <c r="I86" s="54"/>
      <c r="J86" s="54"/>
      <c r="K86" s="54"/>
      <c r="L86" s="54"/>
      <c r="M86" s="48"/>
      <c r="N86" s="48"/>
      <c r="O86" s="54"/>
      <c r="P86" s="54"/>
      <c r="Q86" s="54"/>
      <c r="R86" s="54"/>
      <c r="S86" s="54"/>
      <c r="T86" s="54"/>
      <c r="U86" s="49"/>
    </row>
    <row r="87" spans="1:21" ht="15.75" customHeight="1" x14ac:dyDescent="0.25">
      <c r="A87" s="119" t="s">
        <v>9</v>
      </c>
      <c r="B87" s="123"/>
      <c r="C87" s="123"/>
      <c r="D87" s="123"/>
      <c r="E87" s="123"/>
      <c r="F87" s="123"/>
      <c r="G87" s="66"/>
      <c r="H87" s="120" t="s">
        <v>9</v>
      </c>
      <c r="I87" s="120" t="s">
        <v>86</v>
      </c>
      <c r="J87" s="120"/>
      <c r="K87" s="120"/>
      <c r="L87" s="120"/>
      <c r="M87" s="120"/>
      <c r="N87" s="66"/>
      <c r="O87" s="120" t="s">
        <v>9</v>
      </c>
      <c r="P87" s="120" t="s">
        <v>86</v>
      </c>
      <c r="Q87" s="120"/>
      <c r="R87" s="120"/>
      <c r="S87" s="120"/>
      <c r="T87" s="120"/>
      <c r="U87" s="46"/>
    </row>
    <row r="88" spans="1:21" ht="15.75" customHeight="1" x14ac:dyDescent="0.25">
      <c r="A88" s="119" t="s">
        <v>10</v>
      </c>
      <c r="B88" s="123"/>
      <c r="C88" s="123"/>
      <c r="D88" s="123"/>
      <c r="E88" s="123"/>
      <c r="F88" s="123"/>
      <c r="G88" s="66"/>
      <c r="H88" s="120" t="s">
        <v>10</v>
      </c>
      <c r="I88" s="120" t="s">
        <v>86</v>
      </c>
      <c r="J88" s="120"/>
      <c r="K88" s="120"/>
      <c r="L88" s="120"/>
      <c r="M88" s="120"/>
      <c r="N88" s="66"/>
      <c r="O88" s="120" t="s">
        <v>10</v>
      </c>
      <c r="P88" s="120" t="s">
        <v>86</v>
      </c>
      <c r="Q88" s="120"/>
      <c r="R88" s="120"/>
      <c r="S88" s="120"/>
      <c r="T88" s="120"/>
      <c r="U88" s="46"/>
    </row>
    <row r="89" spans="1:21" ht="15.75" customHeight="1" x14ac:dyDescent="0.25">
      <c r="A89" s="244">
        <f>F89*688.61</f>
        <v>0</v>
      </c>
      <c r="B89" s="231"/>
      <c r="C89" s="231"/>
      <c r="D89" s="231"/>
      <c r="E89" s="232"/>
      <c r="F89" s="47">
        <f>SUM(B87:F88)</f>
        <v>0</v>
      </c>
      <c r="G89" s="55"/>
      <c r="H89" s="230"/>
      <c r="I89" s="231"/>
      <c r="J89" s="231"/>
      <c r="K89" s="231"/>
      <c r="L89" s="232"/>
      <c r="M89" s="47">
        <f>SUM(I87:M88)</f>
        <v>0</v>
      </c>
      <c r="N89" s="48"/>
      <c r="O89" s="230"/>
      <c r="P89" s="231"/>
      <c r="Q89" s="231"/>
      <c r="R89" s="231"/>
      <c r="S89" s="232"/>
      <c r="T89" s="47">
        <f>SUM(P87:T88)</f>
        <v>0</v>
      </c>
      <c r="U89" s="49"/>
    </row>
    <row r="90" spans="1:21" ht="15" customHeight="1" x14ac:dyDescent="0.25">
      <c r="A90" s="56"/>
      <c r="B90" s="57"/>
      <c r="C90" s="57"/>
      <c r="D90" s="57"/>
      <c r="E90" s="58"/>
      <c r="F90" s="55"/>
      <c r="G90" s="55"/>
      <c r="H90" s="54"/>
      <c r="I90" s="54"/>
      <c r="J90" s="54"/>
      <c r="K90" s="54"/>
      <c r="L90" s="54"/>
      <c r="M90" s="48"/>
      <c r="N90" s="48"/>
      <c r="O90" s="54"/>
      <c r="P90" s="54"/>
      <c r="Q90" s="54"/>
      <c r="R90" s="54"/>
      <c r="S90" s="54"/>
      <c r="T90" s="54"/>
      <c r="U90" s="49"/>
    </row>
    <row r="91" spans="1:21" s="59" customFormat="1" ht="15.75" customHeight="1" x14ac:dyDescent="0.2">
      <c r="A91" s="119" t="s">
        <v>11</v>
      </c>
      <c r="B91" s="120"/>
      <c r="C91" s="120"/>
      <c r="D91" s="120"/>
      <c r="E91" s="120"/>
      <c r="F91" s="120"/>
      <c r="G91" s="66"/>
      <c r="H91" s="120" t="s">
        <v>11</v>
      </c>
      <c r="I91" s="123"/>
      <c r="J91" s="123"/>
      <c r="K91" s="123"/>
      <c r="L91" s="123"/>
      <c r="M91" s="123"/>
      <c r="N91" s="66"/>
      <c r="O91" s="120" t="s">
        <v>11</v>
      </c>
      <c r="P91" s="123"/>
      <c r="Q91" s="123"/>
      <c r="R91" s="123"/>
      <c r="S91" s="123"/>
      <c r="T91" s="123"/>
      <c r="U91" s="46"/>
    </row>
    <row r="92" spans="1:21" s="59" customFormat="1" ht="15.75" customHeight="1" x14ac:dyDescent="0.2">
      <c r="A92" s="119" t="s">
        <v>24</v>
      </c>
      <c r="B92" s="120"/>
      <c r="C92" s="120"/>
      <c r="D92" s="120"/>
      <c r="E92" s="120"/>
      <c r="F92" s="120"/>
      <c r="G92" s="66"/>
      <c r="H92" s="120" t="s">
        <v>24</v>
      </c>
      <c r="I92" s="123"/>
      <c r="J92" s="123"/>
      <c r="K92" s="123"/>
      <c r="L92" s="123"/>
      <c r="M92" s="123"/>
      <c r="N92" s="66"/>
      <c r="O92" s="120" t="s">
        <v>24</v>
      </c>
      <c r="P92" s="123"/>
      <c r="Q92" s="123"/>
      <c r="R92" s="123"/>
      <c r="S92" s="123"/>
      <c r="T92" s="123"/>
      <c r="U92" s="46"/>
    </row>
    <row r="93" spans="1:21" ht="15.75" customHeight="1" x14ac:dyDescent="0.25">
      <c r="A93" s="230">
        <f>F93*707.92</f>
        <v>0</v>
      </c>
      <c r="B93" s="231"/>
      <c r="C93" s="231"/>
      <c r="D93" s="231"/>
      <c r="E93" s="232"/>
      <c r="F93" s="47">
        <f>SUM(B91:F92)</f>
        <v>0</v>
      </c>
      <c r="G93" s="48"/>
      <c r="H93" s="230">
        <f>M93*353.96</f>
        <v>0</v>
      </c>
      <c r="I93" s="231"/>
      <c r="J93" s="231"/>
      <c r="K93" s="231"/>
      <c r="L93" s="232"/>
      <c r="M93" s="47">
        <f>SUM(I91:M92)</f>
        <v>0</v>
      </c>
      <c r="N93" s="48"/>
      <c r="O93" s="230">
        <f>T93*353.96</f>
        <v>0</v>
      </c>
      <c r="P93" s="231"/>
      <c r="Q93" s="231"/>
      <c r="R93" s="231"/>
      <c r="S93" s="232"/>
      <c r="T93" s="47">
        <f>SUM(P91:T92)</f>
        <v>0</v>
      </c>
      <c r="U93" s="49"/>
    </row>
    <row r="94" spans="1:21" ht="12" customHeight="1" x14ac:dyDescent="0.25">
      <c r="A94" s="32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3"/>
    </row>
    <row r="95" spans="1:21" ht="9" customHeight="1" x14ac:dyDescent="0.25">
      <c r="A95" s="146"/>
      <c r="B95" s="141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7"/>
    </row>
    <row r="96" spans="1:21" ht="14.25" customHeight="1" x14ac:dyDescent="0.25">
      <c r="A96" s="245" t="s">
        <v>83</v>
      </c>
      <c r="B96" s="246"/>
      <c r="C96" s="246"/>
      <c r="D96" s="246"/>
      <c r="E96" s="246"/>
      <c r="F96" s="246"/>
      <c r="G96" s="246"/>
      <c r="H96" s="246"/>
      <c r="I96" s="246"/>
      <c r="J96" s="246"/>
      <c r="K96" s="246"/>
      <c r="L96" s="246"/>
      <c r="M96" s="246"/>
      <c r="N96" s="246"/>
      <c r="O96" s="246"/>
      <c r="P96" s="246"/>
      <c r="Q96" s="246"/>
      <c r="R96" s="246"/>
      <c r="S96" s="246"/>
      <c r="T96" s="246"/>
      <c r="U96" s="247"/>
    </row>
    <row r="97" spans="1:21" ht="6" customHeight="1" thickBot="1" x14ac:dyDescent="0.3">
      <c r="A97" s="60"/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61"/>
    </row>
    <row r="98" spans="1:21" s="45" customFormat="1" ht="15" customHeight="1" thickBot="1" x14ac:dyDescent="0.25">
      <c r="A98" s="248" t="s">
        <v>51</v>
      </c>
      <c r="B98" s="249"/>
      <c r="C98" s="249"/>
      <c r="D98" s="249"/>
      <c r="E98" s="249"/>
      <c r="F98" s="250"/>
      <c r="G98" s="35"/>
      <c r="H98" s="254" t="s">
        <v>52</v>
      </c>
      <c r="I98" s="255"/>
      <c r="J98" s="255"/>
      <c r="K98" s="255"/>
      <c r="L98" s="255"/>
      <c r="M98" s="255"/>
      <c r="N98" s="255"/>
      <c r="O98" s="255"/>
      <c r="P98" s="255"/>
      <c r="Q98" s="255"/>
      <c r="R98" s="255"/>
      <c r="S98" s="255"/>
      <c r="T98" s="256"/>
      <c r="U98" s="9"/>
    </row>
    <row r="99" spans="1:21" ht="15" customHeight="1" thickBot="1" x14ac:dyDescent="0.3">
      <c r="A99" s="251"/>
      <c r="B99" s="252"/>
      <c r="C99" s="252"/>
      <c r="D99" s="252"/>
      <c r="E99" s="252"/>
      <c r="F99" s="253"/>
      <c r="G99" s="35"/>
      <c r="H99" s="257" t="s">
        <v>25</v>
      </c>
      <c r="I99" s="257"/>
      <c r="J99" s="257"/>
      <c r="K99" s="257"/>
      <c r="L99" s="257"/>
      <c r="M99" s="257"/>
      <c r="N99" s="36"/>
      <c r="O99" s="257" t="s">
        <v>26</v>
      </c>
      <c r="P99" s="257"/>
      <c r="Q99" s="257"/>
      <c r="R99" s="257"/>
      <c r="S99" s="257"/>
      <c r="T99" s="258"/>
      <c r="U99" s="37"/>
    </row>
    <row r="100" spans="1:21" ht="15.75" customHeight="1" x14ac:dyDescent="0.25">
      <c r="A100" s="38"/>
      <c r="B100" s="39" t="s">
        <v>6</v>
      </c>
      <c r="C100" s="39" t="s">
        <v>7</v>
      </c>
      <c r="D100" s="39" t="s">
        <v>8</v>
      </c>
      <c r="E100" s="39" t="s">
        <v>27</v>
      </c>
      <c r="F100" s="39" t="s">
        <v>28</v>
      </c>
      <c r="G100" s="40"/>
      <c r="H100" s="41"/>
      <c r="I100" s="42" t="s">
        <v>6</v>
      </c>
      <c r="J100" s="42" t="s">
        <v>7</v>
      </c>
      <c r="K100" s="42" t="s">
        <v>8</v>
      </c>
      <c r="L100" s="42" t="s">
        <v>27</v>
      </c>
      <c r="M100" s="42" t="s">
        <v>28</v>
      </c>
      <c r="N100" s="43"/>
      <c r="O100" s="41"/>
      <c r="P100" s="42" t="s">
        <v>6</v>
      </c>
      <c r="Q100" s="42" t="s">
        <v>7</v>
      </c>
      <c r="R100" s="42" t="s">
        <v>8</v>
      </c>
      <c r="S100" s="42" t="s">
        <v>27</v>
      </c>
      <c r="T100" s="42" t="s">
        <v>28</v>
      </c>
      <c r="U100" s="62"/>
    </row>
    <row r="101" spans="1:21" s="63" customFormat="1" ht="15.75" customHeight="1" x14ac:dyDescent="0.2">
      <c r="A101" s="119" t="s">
        <v>4</v>
      </c>
      <c r="B101" s="123"/>
      <c r="C101" s="123"/>
      <c r="D101" s="123"/>
      <c r="E101" s="123"/>
      <c r="F101" s="123"/>
      <c r="G101" s="124"/>
      <c r="H101" s="120" t="s">
        <v>4</v>
      </c>
      <c r="I101" s="120"/>
      <c r="J101" s="120"/>
      <c r="K101" s="120"/>
      <c r="L101" s="120"/>
      <c r="M101" s="120"/>
      <c r="N101" s="66"/>
      <c r="O101" s="120" t="s">
        <v>4</v>
      </c>
      <c r="P101" s="120"/>
      <c r="Q101" s="120"/>
      <c r="R101" s="120"/>
      <c r="S101" s="120"/>
      <c r="T101" s="120"/>
      <c r="U101" s="46"/>
    </row>
    <row r="102" spans="1:21" ht="15.75" customHeight="1" x14ac:dyDescent="0.25">
      <c r="A102" s="119" t="s">
        <v>5</v>
      </c>
      <c r="B102" s="123"/>
      <c r="C102" s="123"/>
      <c r="D102" s="123"/>
      <c r="E102" s="123"/>
      <c r="F102" s="123"/>
      <c r="G102" s="124"/>
      <c r="H102" s="120" t="s">
        <v>5</v>
      </c>
      <c r="I102" s="120"/>
      <c r="J102" s="120"/>
      <c r="K102" s="120"/>
      <c r="L102" s="120"/>
      <c r="M102" s="120"/>
      <c r="N102" s="66"/>
      <c r="O102" s="120" t="s">
        <v>5</v>
      </c>
      <c r="P102" s="120"/>
      <c r="Q102" s="120"/>
      <c r="R102" s="120"/>
      <c r="S102" s="120"/>
      <c r="T102" s="120"/>
      <c r="U102" s="46"/>
    </row>
    <row r="103" spans="1:21" ht="15.75" customHeight="1" x14ac:dyDescent="0.25">
      <c r="A103" s="244">
        <f>F103*2034.35</f>
        <v>0</v>
      </c>
      <c r="B103" s="231"/>
      <c r="C103" s="231"/>
      <c r="D103" s="231"/>
      <c r="E103" s="232"/>
      <c r="F103" s="47">
        <f>SUM(B101:F102)</f>
        <v>0</v>
      </c>
      <c r="G103" s="48"/>
      <c r="H103" s="230"/>
      <c r="I103" s="231"/>
      <c r="J103" s="231"/>
      <c r="K103" s="231"/>
      <c r="L103" s="232"/>
      <c r="M103" s="47">
        <f>SUM(I101:M102)</f>
        <v>0</v>
      </c>
      <c r="N103" s="48"/>
      <c r="O103" s="230"/>
      <c r="P103" s="231"/>
      <c r="Q103" s="231"/>
      <c r="R103" s="231"/>
      <c r="S103" s="232"/>
      <c r="T103" s="47">
        <f>SUM(P101:T102)</f>
        <v>0</v>
      </c>
      <c r="U103" s="4"/>
    </row>
    <row r="104" spans="1:21" ht="15" customHeight="1" x14ac:dyDescent="0.25">
      <c r="A104" s="50"/>
      <c r="B104" s="51"/>
      <c r="C104" s="51"/>
      <c r="D104" s="51"/>
      <c r="E104" s="52"/>
      <c r="F104" s="53"/>
      <c r="G104" s="48"/>
      <c r="H104" s="54"/>
      <c r="I104" s="54"/>
      <c r="J104" s="54"/>
      <c r="K104" s="54"/>
      <c r="L104" s="54"/>
      <c r="M104" s="48"/>
      <c r="N104" s="48"/>
      <c r="O104" s="54"/>
      <c r="P104" s="54"/>
      <c r="Q104" s="54"/>
      <c r="R104" s="54"/>
      <c r="S104" s="54"/>
      <c r="T104" s="54"/>
      <c r="U104" s="46"/>
    </row>
    <row r="105" spans="1:21" ht="15.75" customHeight="1" x14ac:dyDescent="0.25">
      <c r="A105" s="119" t="s">
        <v>9</v>
      </c>
      <c r="B105" s="123"/>
      <c r="C105" s="123"/>
      <c r="D105" s="123"/>
      <c r="E105" s="123"/>
      <c r="F105" s="123"/>
      <c r="G105" s="66"/>
      <c r="H105" s="120" t="s">
        <v>9</v>
      </c>
      <c r="I105" s="120"/>
      <c r="J105" s="120"/>
      <c r="K105" s="120"/>
      <c r="L105" s="120"/>
      <c r="M105" s="120"/>
      <c r="N105" s="66"/>
      <c r="O105" s="120" t="s">
        <v>9</v>
      </c>
      <c r="P105" s="120"/>
      <c r="Q105" s="120"/>
      <c r="R105" s="120"/>
      <c r="S105" s="120"/>
      <c r="T105" s="120"/>
      <c r="U105" s="46"/>
    </row>
    <row r="106" spans="1:21" ht="15.75" customHeight="1" x14ac:dyDescent="0.25">
      <c r="A106" s="119" t="s">
        <v>10</v>
      </c>
      <c r="B106" s="123"/>
      <c r="C106" s="123"/>
      <c r="D106" s="123"/>
      <c r="E106" s="123"/>
      <c r="F106" s="123"/>
      <c r="G106" s="66"/>
      <c r="H106" s="120" t="s">
        <v>10</v>
      </c>
      <c r="I106" s="120"/>
      <c r="J106" s="120"/>
      <c r="K106" s="120"/>
      <c r="L106" s="120"/>
      <c r="M106" s="120"/>
      <c r="N106" s="66"/>
      <c r="O106" s="120" t="s">
        <v>10</v>
      </c>
      <c r="P106" s="120"/>
      <c r="Q106" s="120"/>
      <c r="R106" s="120"/>
      <c r="S106" s="120"/>
      <c r="T106" s="120"/>
      <c r="U106" s="46"/>
    </row>
    <row r="107" spans="1:21" ht="15.75" customHeight="1" x14ac:dyDescent="0.25">
      <c r="A107" s="244">
        <f>F107*1377.22</f>
        <v>0</v>
      </c>
      <c r="B107" s="231"/>
      <c r="C107" s="231"/>
      <c r="D107" s="231"/>
      <c r="E107" s="232"/>
      <c r="F107" s="47">
        <f>SUM(B105:F106)</f>
        <v>0</v>
      </c>
      <c r="G107" s="48"/>
      <c r="H107" s="230"/>
      <c r="I107" s="231"/>
      <c r="J107" s="231"/>
      <c r="K107" s="231"/>
      <c r="L107" s="232"/>
      <c r="M107" s="47">
        <f>SUM(I105:M106)</f>
        <v>0</v>
      </c>
      <c r="N107" s="48"/>
      <c r="O107" s="230"/>
      <c r="P107" s="231"/>
      <c r="Q107" s="231"/>
      <c r="R107" s="231"/>
      <c r="S107" s="232"/>
      <c r="T107" s="47">
        <f>SUM(P105:T106)</f>
        <v>0</v>
      </c>
      <c r="U107" s="4"/>
    </row>
    <row r="108" spans="1:21" s="59" customFormat="1" ht="15" customHeight="1" x14ac:dyDescent="0.2">
      <c r="A108" s="50"/>
      <c r="B108" s="51"/>
      <c r="C108" s="51"/>
      <c r="D108" s="51"/>
      <c r="E108" s="52"/>
      <c r="F108" s="53"/>
      <c r="G108" s="48"/>
      <c r="H108" s="54"/>
      <c r="I108" s="54"/>
      <c r="J108" s="54"/>
      <c r="K108" s="54"/>
      <c r="L108" s="54"/>
      <c r="M108" s="48"/>
      <c r="N108" s="48"/>
      <c r="O108" s="54"/>
      <c r="P108" s="54"/>
      <c r="Q108" s="54"/>
      <c r="R108" s="54"/>
      <c r="S108" s="54"/>
      <c r="T108" s="54"/>
      <c r="U108" s="46"/>
    </row>
    <row r="109" spans="1:21" ht="15.75" customHeight="1" x14ac:dyDescent="0.25">
      <c r="A109" s="119" t="s">
        <v>11</v>
      </c>
      <c r="B109" s="120"/>
      <c r="C109" s="120"/>
      <c r="D109" s="120"/>
      <c r="E109" s="120"/>
      <c r="F109" s="120"/>
      <c r="G109" s="66"/>
      <c r="H109" s="120" t="s">
        <v>11</v>
      </c>
      <c r="I109" s="123"/>
      <c r="J109" s="123"/>
      <c r="K109" s="123"/>
      <c r="L109" s="123"/>
      <c r="M109" s="123"/>
      <c r="N109" s="66"/>
      <c r="O109" s="120" t="s">
        <v>11</v>
      </c>
      <c r="P109" s="123"/>
      <c r="Q109" s="123"/>
      <c r="R109" s="123"/>
      <c r="S109" s="123"/>
      <c r="T109" s="123"/>
      <c r="U109" s="46"/>
    </row>
    <row r="110" spans="1:21" ht="15.75" customHeight="1" x14ac:dyDescent="0.25">
      <c r="A110" s="119" t="s">
        <v>24</v>
      </c>
      <c r="B110" s="120"/>
      <c r="C110" s="120"/>
      <c r="D110" s="120"/>
      <c r="E110" s="120"/>
      <c r="F110" s="120"/>
      <c r="G110" s="66"/>
      <c r="H110" s="120" t="s">
        <v>24</v>
      </c>
      <c r="I110" s="123"/>
      <c r="J110" s="123"/>
      <c r="K110" s="123"/>
      <c r="L110" s="123"/>
      <c r="M110" s="123"/>
      <c r="N110" s="66"/>
      <c r="O110" s="120" t="s">
        <v>24</v>
      </c>
      <c r="P110" s="123"/>
      <c r="Q110" s="123"/>
      <c r="R110" s="123"/>
      <c r="S110" s="123"/>
      <c r="T110" s="123"/>
      <c r="U110" s="49"/>
    </row>
    <row r="111" spans="1:21" ht="15.75" customHeight="1" x14ac:dyDescent="0.25">
      <c r="A111" s="230">
        <f>F111*1415.84</f>
        <v>0</v>
      </c>
      <c r="B111" s="231"/>
      <c r="C111" s="231"/>
      <c r="D111" s="231"/>
      <c r="E111" s="232"/>
      <c r="F111" s="47">
        <f>SUM(B109:F110)</f>
        <v>0</v>
      </c>
      <c r="G111" s="48"/>
      <c r="H111" s="230">
        <f>M111*707.92</f>
        <v>0</v>
      </c>
      <c r="I111" s="231"/>
      <c r="J111" s="231"/>
      <c r="K111" s="231"/>
      <c r="L111" s="232"/>
      <c r="M111" s="47">
        <f>SUM(I109:M110)</f>
        <v>0</v>
      </c>
      <c r="N111" s="48"/>
      <c r="O111" s="230">
        <f>T111*707.92</f>
        <v>0</v>
      </c>
      <c r="P111" s="231"/>
      <c r="Q111" s="231"/>
      <c r="R111" s="231"/>
      <c r="S111" s="232"/>
      <c r="T111" s="47">
        <f>SUM(P109:T110)</f>
        <v>0</v>
      </c>
      <c r="U111" s="9"/>
    </row>
    <row r="112" spans="1:21" ht="6.75" customHeight="1" thickBot="1" x14ac:dyDescent="0.3">
      <c r="A112" s="64"/>
      <c r="B112" s="65"/>
      <c r="C112" s="65"/>
      <c r="D112" s="65"/>
      <c r="E112" s="65"/>
      <c r="F112" s="66"/>
      <c r="G112" s="48"/>
      <c r="H112" s="67"/>
      <c r="I112" s="67"/>
      <c r="J112" s="67"/>
      <c r="K112" s="67"/>
      <c r="L112" s="65"/>
      <c r="M112" s="66"/>
      <c r="N112" s="48"/>
      <c r="O112" s="67"/>
      <c r="P112" s="67"/>
      <c r="Q112" s="67"/>
      <c r="R112" s="67"/>
      <c r="S112" s="67"/>
      <c r="T112" s="68"/>
      <c r="U112" s="9"/>
    </row>
    <row r="113" spans="1:21" ht="21" thickBot="1" x14ac:dyDescent="0.35">
      <c r="A113" s="233" t="s">
        <v>36</v>
      </c>
      <c r="B113" s="234"/>
      <c r="C113" s="234"/>
      <c r="D113" s="234"/>
      <c r="E113" s="234"/>
      <c r="F113" s="234"/>
      <c r="G113" s="7"/>
      <c r="H113" s="235">
        <f>F85+M85+T85+F89+M89+T89+F93+M93+T93+F103+M103+T103+F107+M107+T107+F111+M111+T111</f>
        <v>0</v>
      </c>
      <c r="I113" s="236"/>
      <c r="J113" s="236"/>
      <c r="K113" s="237"/>
      <c r="L113" s="238" t="s">
        <v>82</v>
      </c>
      <c r="M113" s="239"/>
      <c r="N113" s="240"/>
      <c r="O113" s="241">
        <f>A85+H85+O85+A89+H89+O89+A93+H93+O93+A103+H103+O103+A107+H107+O107+A111+H111+O111</f>
        <v>0</v>
      </c>
      <c r="P113" s="242"/>
      <c r="Q113" s="242"/>
      <c r="R113" s="242"/>
      <c r="S113" s="242"/>
      <c r="T113" s="243"/>
      <c r="U113" s="69"/>
    </row>
    <row r="114" spans="1:21" ht="10.5" customHeight="1" thickBot="1" x14ac:dyDescent="0.35">
      <c r="A114" s="87"/>
      <c r="B114" s="88"/>
      <c r="C114" s="88"/>
      <c r="D114" s="88"/>
      <c r="E114" s="88"/>
      <c r="F114" s="88"/>
      <c r="G114" s="10"/>
      <c r="H114" s="114"/>
      <c r="I114" s="114"/>
      <c r="J114" s="114"/>
      <c r="K114" s="114"/>
      <c r="L114" s="89"/>
      <c r="M114" s="89"/>
      <c r="N114" s="89"/>
      <c r="O114" s="90"/>
      <c r="P114" s="90"/>
      <c r="Q114" s="90"/>
      <c r="R114" s="90"/>
      <c r="S114" s="90"/>
      <c r="T114" s="90"/>
      <c r="U114" s="80"/>
    </row>
    <row r="115" spans="1:21" ht="5.25" customHeight="1" thickBot="1" x14ac:dyDescent="0.3">
      <c r="A115" s="141"/>
      <c r="B115" s="141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</row>
    <row r="116" spans="1:21" ht="17.25" customHeight="1" x14ac:dyDescent="0.25">
      <c r="A116" s="227" t="s">
        <v>63</v>
      </c>
      <c r="B116" s="228"/>
      <c r="C116" s="228"/>
      <c r="D116" s="228"/>
      <c r="E116" s="228"/>
      <c r="F116" s="228"/>
      <c r="G116" s="228"/>
      <c r="H116" s="228"/>
      <c r="I116" s="228"/>
      <c r="J116" s="228"/>
      <c r="K116" s="228"/>
      <c r="L116" s="228"/>
      <c r="M116" s="228"/>
      <c r="N116" s="228"/>
      <c r="O116" s="228"/>
      <c r="P116" s="228"/>
      <c r="Q116" s="228"/>
      <c r="R116" s="228"/>
      <c r="S116" s="228"/>
      <c r="T116" s="228"/>
      <c r="U116" s="229"/>
    </row>
    <row r="117" spans="1:21" ht="5.25" customHeight="1" x14ac:dyDescent="0.25">
      <c r="A117" s="8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9"/>
    </row>
    <row r="118" spans="1:21" ht="14.25" customHeight="1" x14ac:dyDescent="0.25">
      <c r="A118" s="223" t="s">
        <v>12</v>
      </c>
      <c r="B118" s="224"/>
      <c r="C118" s="224"/>
      <c r="D118" s="224" t="s">
        <v>13</v>
      </c>
      <c r="E118" s="224"/>
      <c r="F118" s="224"/>
      <c r="G118" s="224" t="s">
        <v>14</v>
      </c>
      <c r="H118" s="224"/>
      <c r="I118" s="224"/>
      <c r="J118" s="224"/>
      <c r="K118" s="224" t="s">
        <v>91</v>
      </c>
      <c r="L118" s="224"/>
      <c r="M118" s="224"/>
      <c r="N118" s="224"/>
      <c r="O118" s="224" t="s">
        <v>15</v>
      </c>
      <c r="P118" s="224"/>
      <c r="Q118" s="224"/>
      <c r="R118" s="224"/>
      <c r="S118" s="224" t="s">
        <v>16</v>
      </c>
      <c r="T118" s="224"/>
      <c r="U118" s="226"/>
    </row>
    <row r="119" spans="1:21" ht="19.5" customHeight="1" x14ac:dyDescent="0.25">
      <c r="A119" s="218">
        <f>O113</f>
        <v>0</v>
      </c>
      <c r="B119" s="219"/>
      <c r="C119" s="220"/>
      <c r="D119" s="221">
        <f>O113</f>
        <v>0</v>
      </c>
      <c r="E119" s="219"/>
      <c r="F119" s="220"/>
      <c r="G119" s="221">
        <f>O113</f>
        <v>0</v>
      </c>
      <c r="H119" s="219"/>
      <c r="I119" s="219"/>
      <c r="J119" s="220"/>
      <c r="K119" s="221">
        <f>O113</f>
        <v>0</v>
      </c>
      <c r="L119" s="219"/>
      <c r="M119" s="219"/>
      <c r="N119" s="220"/>
      <c r="O119" s="221">
        <f>$O$113</f>
        <v>0</v>
      </c>
      <c r="P119" s="219"/>
      <c r="Q119" s="219"/>
      <c r="R119" s="220"/>
      <c r="S119" s="221">
        <f t="shared" ref="S119" si="0">$O$113</f>
        <v>0</v>
      </c>
      <c r="T119" s="219"/>
      <c r="U119" s="222"/>
    </row>
    <row r="120" spans="1:21" ht="14.25" customHeight="1" x14ac:dyDescent="0.25">
      <c r="A120" s="223" t="s">
        <v>34</v>
      </c>
      <c r="B120" s="224"/>
      <c r="C120" s="224"/>
      <c r="D120" s="225" t="s">
        <v>17</v>
      </c>
      <c r="E120" s="225"/>
      <c r="F120" s="225"/>
      <c r="G120" s="224" t="s">
        <v>18</v>
      </c>
      <c r="H120" s="224"/>
      <c r="I120" s="224"/>
      <c r="J120" s="224"/>
      <c r="K120" s="224" t="s">
        <v>19</v>
      </c>
      <c r="L120" s="224"/>
      <c r="M120" s="224"/>
      <c r="N120" s="224"/>
      <c r="O120" s="224" t="s">
        <v>20</v>
      </c>
      <c r="P120" s="224"/>
      <c r="Q120" s="224"/>
      <c r="R120" s="224"/>
      <c r="S120" s="224" t="s">
        <v>21</v>
      </c>
      <c r="T120" s="224"/>
      <c r="U120" s="226"/>
    </row>
    <row r="121" spans="1:21" ht="19.5" customHeight="1" x14ac:dyDescent="0.25">
      <c r="A121" s="218">
        <f>$O$113+($O$113*50%)</f>
        <v>0</v>
      </c>
      <c r="B121" s="219"/>
      <c r="C121" s="220"/>
      <c r="D121" s="221">
        <f t="shared" ref="D121" si="1">$O$113</f>
        <v>0</v>
      </c>
      <c r="E121" s="219"/>
      <c r="F121" s="220"/>
      <c r="G121" s="221">
        <f>$O$113</f>
        <v>0</v>
      </c>
      <c r="H121" s="219"/>
      <c r="I121" s="219"/>
      <c r="J121" s="220"/>
      <c r="K121" s="221">
        <f>$O$113</f>
        <v>0</v>
      </c>
      <c r="L121" s="219"/>
      <c r="M121" s="219"/>
      <c r="N121" s="220"/>
      <c r="O121" s="221">
        <f>$O$113+($O$113*50%)</f>
        <v>0</v>
      </c>
      <c r="P121" s="219"/>
      <c r="Q121" s="219"/>
      <c r="R121" s="220"/>
      <c r="S121" s="221">
        <f>$O$113</f>
        <v>0</v>
      </c>
      <c r="T121" s="219"/>
      <c r="U121" s="222"/>
    </row>
    <row r="122" spans="1:21" ht="16.5" customHeight="1" x14ac:dyDescent="0.25">
      <c r="A122" s="195" t="s">
        <v>94</v>
      </c>
      <c r="B122" s="196"/>
      <c r="C122" s="196"/>
      <c r="D122" s="196"/>
      <c r="E122" s="196"/>
      <c r="F122" s="196"/>
      <c r="G122" s="196"/>
      <c r="H122" s="196"/>
      <c r="I122" s="196"/>
      <c r="J122" s="196"/>
      <c r="K122" s="196"/>
      <c r="L122" s="196"/>
      <c r="M122" s="196"/>
      <c r="N122" s="196"/>
      <c r="O122" s="196"/>
      <c r="P122" s="196"/>
      <c r="Q122" s="196"/>
      <c r="R122" s="196"/>
      <c r="S122" s="196"/>
      <c r="T122" s="196"/>
      <c r="U122" s="197"/>
    </row>
    <row r="123" spans="1:21" ht="11.25" customHeight="1" x14ac:dyDescent="0.25">
      <c r="A123" s="8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9"/>
    </row>
    <row r="124" spans="1:21" ht="9" customHeight="1" x14ac:dyDescent="0.25">
      <c r="A124" s="198" t="s">
        <v>35</v>
      </c>
      <c r="B124" s="199"/>
      <c r="C124" s="200"/>
      <c r="D124" s="7"/>
      <c r="E124" s="204">
        <f>A119+D119+G119+K119+O119+S119+A121+D121+G121+K121+O121+S121</f>
        <v>0</v>
      </c>
      <c r="F124" s="205"/>
      <c r="G124" s="205"/>
      <c r="H124" s="205"/>
      <c r="I124" s="205"/>
      <c r="J124" s="205"/>
      <c r="K124" s="205"/>
      <c r="L124" s="206"/>
      <c r="M124" s="7"/>
      <c r="N124" s="7"/>
      <c r="O124" s="7"/>
      <c r="P124" s="7"/>
      <c r="Q124" s="7"/>
      <c r="R124" s="7"/>
      <c r="S124" s="7"/>
      <c r="T124" s="7"/>
      <c r="U124" s="9"/>
    </row>
    <row r="125" spans="1:21" ht="9" customHeight="1" x14ac:dyDescent="0.25">
      <c r="A125" s="201"/>
      <c r="B125" s="202"/>
      <c r="C125" s="203"/>
      <c r="D125" s="7"/>
      <c r="E125" s="207"/>
      <c r="F125" s="208"/>
      <c r="G125" s="208"/>
      <c r="H125" s="208"/>
      <c r="I125" s="208"/>
      <c r="J125" s="208"/>
      <c r="K125" s="208"/>
      <c r="L125" s="209"/>
      <c r="M125" s="7"/>
      <c r="N125" s="7"/>
      <c r="O125" s="7"/>
      <c r="P125" s="7"/>
      <c r="Q125" s="7"/>
      <c r="R125" s="7"/>
      <c r="S125" s="7"/>
      <c r="T125" s="7"/>
      <c r="U125" s="9"/>
    </row>
    <row r="126" spans="1:21" ht="8.25" customHeight="1" thickBot="1" x14ac:dyDescent="0.3">
      <c r="A126" s="13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1"/>
    </row>
    <row r="127" spans="1:21" ht="5.25" customHeight="1" thickBot="1" x14ac:dyDescent="0.3">
      <c r="A127" s="141"/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</row>
    <row r="128" spans="1:21" ht="20.25" customHeight="1" thickBot="1" x14ac:dyDescent="0.3">
      <c r="A128" s="178" t="s">
        <v>64</v>
      </c>
      <c r="B128" s="179"/>
      <c r="C128" s="179"/>
      <c r="D128" s="179"/>
      <c r="E128" s="179"/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  <c r="P128" s="179"/>
      <c r="Q128" s="179"/>
      <c r="R128" s="179"/>
      <c r="S128" s="179"/>
      <c r="T128" s="179"/>
      <c r="U128" s="180"/>
    </row>
    <row r="129" spans="1:21" ht="24" customHeight="1" thickBot="1" x14ac:dyDescent="0.3">
      <c r="A129" s="32"/>
      <c r="B129" s="210" t="s">
        <v>22</v>
      </c>
      <c r="C129" s="211"/>
      <c r="D129" s="212"/>
      <c r="E129" s="213" t="s">
        <v>23</v>
      </c>
      <c r="F129" s="214"/>
      <c r="G129" s="214"/>
      <c r="H129" s="214"/>
      <c r="I129" s="214"/>
      <c r="J129" s="214"/>
      <c r="K129" s="214"/>
      <c r="L129" s="214"/>
      <c r="M129" s="214"/>
      <c r="N129" s="215" t="s">
        <v>99</v>
      </c>
      <c r="O129" s="216"/>
      <c r="P129" s="217"/>
      <c r="Q129" s="215" t="s">
        <v>110</v>
      </c>
      <c r="R129" s="216"/>
      <c r="S129" s="216"/>
      <c r="T129" s="217"/>
      <c r="U129" s="33"/>
    </row>
    <row r="130" spans="1:21" ht="20.25" customHeight="1" x14ac:dyDescent="0.25">
      <c r="A130" s="32"/>
      <c r="B130" s="158"/>
      <c r="C130" s="159"/>
      <c r="D130" s="160"/>
      <c r="E130" s="161"/>
      <c r="F130" s="162"/>
      <c r="G130" s="162"/>
      <c r="H130" s="162"/>
      <c r="I130" s="162"/>
      <c r="J130" s="162"/>
      <c r="K130" s="162"/>
      <c r="L130" s="162"/>
      <c r="M130" s="162"/>
      <c r="N130" s="163"/>
      <c r="O130" s="164"/>
      <c r="P130" s="165"/>
      <c r="Q130" s="163"/>
      <c r="R130" s="164"/>
      <c r="S130" s="164"/>
      <c r="T130" s="165"/>
      <c r="U130" s="33"/>
    </row>
    <row r="131" spans="1:21" ht="20.25" customHeight="1" x14ac:dyDescent="0.25">
      <c r="A131" s="32"/>
      <c r="B131" s="166"/>
      <c r="C131" s="167"/>
      <c r="D131" s="168"/>
      <c r="E131" s="169"/>
      <c r="F131" s="170"/>
      <c r="G131" s="170"/>
      <c r="H131" s="170"/>
      <c r="I131" s="170"/>
      <c r="J131" s="170"/>
      <c r="K131" s="170"/>
      <c r="L131" s="170"/>
      <c r="M131" s="170"/>
      <c r="N131" s="192"/>
      <c r="O131" s="193"/>
      <c r="P131" s="194"/>
      <c r="Q131" s="192"/>
      <c r="R131" s="193"/>
      <c r="S131" s="193"/>
      <c r="T131" s="194"/>
      <c r="U131" s="33"/>
    </row>
    <row r="132" spans="1:21" ht="20.25" customHeight="1" x14ac:dyDescent="0.25">
      <c r="A132" s="32"/>
      <c r="B132" s="166"/>
      <c r="C132" s="167"/>
      <c r="D132" s="168"/>
      <c r="E132" s="169"/>
      <c r="F132" s="170"/>
      <c r="G132" s="170"/>
      <c r="H132" s="170"/>
      <c r="I132" s="170"/>
      <c r="J132" s="170"/>
      <c r="K132" s="170"/>
      <c r="L132" s="170"/>
      <c r="M132" s="170"/>
      <c r="N132" s="192"/>
      <c r="O132" s="193"/>
      <c r="P132" s="194"/>
      <c r="Q132" s="192"/>
      <c r="R132" s="193"/>
      <c r="S132" s="193"/>
      <c r="T132" s="194"/>
      <c r="U132" s="33"/>
    </row>
    <row r="133" spans="1:21" ht="20.25" customHeight="1" x14ac:dyDescent="0.25">
      <c r="A133" s="32"/>
      <c r="B133" s="166"/>
      <c r="C133" s="167"/>
      <c r="D133" s="168"/>
      <c r="E133" s="169"/>
      <c r="F133" s="170"/>
      <c r="G133" s="170"/>
      <c r="H133" s="170"/>
      <c r="I133" s="170"/>
      <c r="J133" s="170"/>
      <c r="K133" s="170"/>
      <c r="L133" s="170"/>
      <c r="M133" s="170"/>
      <c r="N133" s="192"/>
      <c r="O133" s="193"/>
      <c r="P133" s="194"/>
      <c r="Q133" s="192"/>
      <c r="R133" s="193"/>
      <c r="S133" s="193"/>
      <c r="T133" s="194"/>
      <c r="U133" s="33"/>
    </row>
    <row r="134" spans="1:21" ht="20.25" customHeight="1" x14ac:dyDescent="0.25">
      <c r="A134" s="32"/>
      <c r="B134" s="166"/>
      <c r="C134" s="167"/>
      <c r="D134" s="168"/>
      <c r="E134" s="169"/>
      <c r="F134" s="170"/>
      <c r="G134" s="170"/>
      <c r="H134" s="170"/>
      <c r="I134" s="170"/>
      <c r="J134" s="170"/>
      <c r="K134" s="170"/>
      <c r="L134" s="170"/>
      <c r="M134" s="170"/>
      <c r="N134" s="192"/>
      <c r="O134" s="193"/>
      <c r="P134" s="194"/>
      <c r="Q134" s="192"/>
      <c r="R134" s="193"/>
      <c r="S134" s="193"/>
      <c r="T134" s="194"/>
      <c r="U134" s="33"/>
    </row>
    <row r="135" spans="1:21" ht="18" customHeight="1" x14ac:dyDescent="0.25">
      <c r="A135" s="32"/>
      <c r="B135" s="414"/>
      <c r="C135" s="415"/>
      <c r="D135" s="416"/>
      <c r="E135" s="169"/>
      <c r="F135" s="170"/>
      <c r="G135" s="170"/>
      <c r="H135" s="170"/>
      <c r="I135" s="170"/>
      <c r="J135" s="170"/>
      <c r="K135" s="170"/>
      <c r="L135" s="170"/>
      <c r="M135" s="170"/>
      <c r="N135" s="192"/>
      <c r="O135" s="193"/>
      <c r="P135" s="194"/>
      <c r="Q135" s="192"/>
      <c r="R135" s="193"/>
      <c r="S135" s="193"/>
      <c r="T135" s="194"/>
      <c r="U135" s="33"/>
    </row>
    <row r="136" spans="1:21" ht="18" customHeight="1" thickBot="1" x14ac:dyDescent="0.3">
      <c r="A136" s="32"/>
      <c r="B136" s="414"/>
      <c r="C136" s="415"/>
      <c r="D136" s="416"/>
      <c r="E136" s="169"/>
      <c r="F136" s="170"/>
      <c r="G136" s="170"/>
      <c r="H136" s="170"/>
      <c r="I136" s="170"/>
      <c r="J136" s="170"/>
      <c r="K136" s="170"/>
      <c r="L136" s="170"/>
      <c r="M136" s="170"/>
      <c r="N136" s="192"/>
      <c r="O136" s="193"/>
      <c r="P136" s="194"/>
      <c r="Q136" s="192"/>
      <c r="R136" s="193"/>
      <c r="S136" s="193"/>
      <c r="T136" s="194"/>
      <c r="U136" s="33"/>
    </row>
    <row r="137" spans="1:21" ht="20.25" customHeight="1" thickBot="1" x14ac:dyDescent="0.3">
      <c r="A137" s="32"/>
      <c r="B137" s="187"/>
      <c r="C137" s="188"/>
      <c r="D137" s="188"/>
      <c r="E137" s="188"/>
      <c r="F137" s="188"/>
      <c r="G137" s="188"/>
      <c r="H137" s="188"/>
      <c r="I137" s="188"/>
      <c r="J137" s="188"/>
      <c r="K137" s="188"/>
      <c r="L137" s="188"/>
      <c r="M137" s="188"/>
      <c r="N137" s="189">
        <f>SUM(N130:P136)</f>
        <v>0</v>
      </c>
      <c r="O137" s="190"/>
      <c r="P137" s="191"/>
      <c r="Q137" s="189">
        <f>SUM(Q130:T136)</f>
        <v>0</v>
      </c>
      <c r="R137" s="190"/>
      <c r="S137" s="190"/>
      <c r="T137" s="191"/>
      <c r="U137" s="33"/>
    </row>
    <row r="138" spans="1:21" ht="14.25" customHeight="1" thickBot="1" x14ac:dyDescent="0.3">
      <c r="A138" s="32"/>
      <c r="B138" s="184" t="s">
        <v>98</v>
      </c>
      <c r="C138" s="185"/>
      <c r="D138" s="185"/>
      <c r="E138" s="185"/>
      <c r="F138" s="185"/>
      <c r="G138" s="185"/>
      <c r="H138" s="185"/>
      <c r="I138" s="185"/>
      <c r="J138" s="185"/>
      <c r="K138" s="185"/>
      <c r="L138" s="185"/>
      <c r="M138" s="185"/>
      <c r="N138" s="185"/>
      <c r="O138" s="185"/>
      <c r="P138" s="186"/>
      <c r="Q138" s="181">
        <f>E124</f>
        <v>0</v>
      </c>
      <c r="R138" s="182"/>
      <c r="S138" s="182"/>
      <c r="T138" s="183"/>
      <c r="U138" s="33"/>
    </row>
    <row r="139" spans="1:21" ht="14.25" customHeight="1" thickBot="1" x14ac:dyDescent="0.3">
      <c r="A139" s="32"/>
      <c r="B139" s="184" t="s">
        <v>58</v>
      </c>
      <c r="C139" s="185"/>
      <c r="D139" s="185"/>
      <c r="E139" s="185"/>
      <c r="F139" s="185"/>
      <c r="G139" s="185"/>
      <c r="H139" s="185"/>
      <c r="I139" s="185"/>
      <c r="J139" s="185"/>
      <c r="K139" s="185"/>
      <c r="L139" s="185"/>
      <c r="M139" s="185"/>
      <c r="N139" s="185"/>
      <c r="O139" s="185"/>
      <c r="P139" s="186"/>
      <c r="Q139" s="181">
        <f>N137+Q137</f>
        <v>0</v>
      </c>
      <c r="R139" s="182"/>
      <c r="S139" s="182"/>
      <c r="T139" s="183"/>
      <c r="U139" s="33"/>
    </row>
    <row r="140" spans="1:21" ht="10.5" customHeight="1" thickBot="1" x14ac:dyDescent="0.3">
      <c r="A140" s="99"/>
      <c r="B140" s="92"/>
      <c r="C140" s="92"/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81"/>
      <c r="Q140" s="81"/>
      <c r="R140" s="81"/>
      <c r="S140" s="81"/>
      <c r="T140" s="71"/>
      <c r="U140" s="72"/>
    </row>
    <row r="141" spans="1:21" ht="5.25" customHeight="1" thickBot="1" x14ac:dyDescent="0.3">
      <c r="A141" s="141"/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</row>
    <row r="142" spans="1:21" ht="17.25" customHeight="1" x14ac:dyDescent="0.25">
      <c r="A142" s="178" t="s">
        <v>89</v>
      </c>
      <c r="B142" s="179"/>
      <c r="C142" s="179"/>
      <c r="D142" s="179"/>
      <c r="E142" s="179"/>
      <c r="F142" s="179"/>
      <c r="G142" s="179"/>
      <c r="H142" s="179"/>
      <c r="I142" s="179"/>
      <c r="J142" s="179"/>
      <c r="K142" s="179"/>
      <c r="L142" s="179"/>
      <c r="M142" s="179"/>
      <c r="N142" s="179"/>
      <c r="O142" s="179"/>
      <c r="P142" s="179"/>
      <c r="Q142" s="179"/>
      <c r="R142" s="179"/>
      <c r="S142" s="179"/>
      <c r="T142" s="179"/>
      <c r="U142" s="180"/>
    </row>
    <row r="143" spans="1:21" ht="30" customHeight="1" x14ac:dyDescent="0.25">
      <c r="A143" s="171" t="s">
        <v>90</v>
      </c>
      <c r="B143" s="172"/>
      <c r="C143" s="172"/>
      <c r="D143" s="172"/>
      <c r="E143" s="172"/>
      <c r="F143" s="172"/>
      <c r="G143" s="172"/>
      <c r="H143" s="172"/>
      <c r="I143" s="172"/>
      <c r="J143" s="172"/>
      <c r="K143" s="172"/>
      <c r="L143" s="172"/>
      <c r="M143" s="172"/>
      <c r="N143" s="172"/>
      <c r="O143" s="172"/>
      <c r="P143" s="172"/>
      <c r="Q143" s="172"/>
      <c r="R143" s="172"/>
      <c r="S143" s="172"/>
      <c r="T143" s="172"/>
      <c r="U143" s="173"/>
    </row>
    <row r="144" spans="1:21" ht="3.75" customHeight="1" x14ac:dyDescent="0.25">
      <c r="A144" s="70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9"/>
    </row>
    <row r="145" spans="1:21" ht="18" customHeight="1" thickBot="1" x14ac:dyDescent="0.3">
      <c r="A145" s="146" t="s">
        <v>49</v>
      </c>
      <c r="B145" s="141"/>
      <c r="C145" s="174"/>
      <c r="D145" s="174"/>
      <c r="E145" s="174"/>
      <c r="F145" s="174"/>
      <c r="G145" s="174"/>
      <c r="H145" s="174"/>
      <c r="I145" s="174"/>
      <c r="J145" s="73" t="s">
        <v>53</v>
      </c>
      <c r="K145" s="118"/>
      <c r="L145" s="1" t="s">
        <v>80</v>
      </c>
      <c r="M145" s="7"/>
      <c r="N145" s="175"/>
      <c r="O145" s="175"/>
      <c r="P145" s="176" t="s">
        <v>37</v>
      </c>
      <c r="Q145" s="176"/>
      <c r="R145" s="176"/>
      <c r="S145" s="175"/>
      <c r="T145" s="175"/>
      <c r="U145" s="177"/>
    </row>
    <row r="146" spans="1:21" ht="6.75" customHeight="1" x14ac:dyDescent="0.25">
      <c r="A146" s="146"/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7"/>
    </row>
    <row r="147" spans="1:21" ht="6.75" customHeight="1" x14ac:dyDescent="0.25">
      <c r="A147" s="70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9"/>
    </row>
    <row r="148" spans="1:21" ht="19.5" customHeight="1" thickBot="1" x14ac:dyDescent="0.3">
      <c r="A148" s="138" t="s">
        <v>61</v>
      </c>
      <c r="B148" s="139"/>
      <c r="C148" s="139"/>
      <c r="D148" s="139"/>
      <c r="E148" s="139"/>
      <c r="F148" s="139"/>
      <c r="G148" s="139"/>
      <c r="H148" s="148"/>
      <c r="I148" s="148"/>
      <c r="J148" s="148"/>
      <c r="K148" s="148"/>
      <c r="L148" s="148"/>
      <c r="M148" s="148"/>
      <c r="N148" s="148"/>
      <c r="O148" s="148"/>
      <c r="P148" s="148"/>
      <c r="Q148" s="148"/>
      <c r="R148" s="148"/>
      <c r="S148" s="148"/>
      <c r="T148" s="148"/>
      <c r="U148" s="149"/>
    </row>
    <row r="149" spans="1:21" ht="15" customHeight="1" x14ac:dyDescent="0.25">
      <c r="A149" s="108"/>
      <c r="B149" s="109"/>
      <c r="C149" s="109"/>
      <c r="D149" s="109"/>
      <c r="E149" s="109"/>
      <c r="F149" s="109"/>
      <c r="G149" s="109"/>
      <c r="H149" s="111"/>
      <c r="I149" s="111"/>
      <c r="J149" s="111"/>
      <c r="K149" s="140" t="s">
        <v>103</v>
      </c>
      <c r="L149" s="140"/>
      <c r="M149" s="140"/>
      <c r="N149" s="140"/>
      <c r="O149" s="140"/>
      <c r="P149" s="140"/>
      <c r="Q149" s="140"/>
      <c r="R149" s="140"/>
      <c r="S149" s="111"/>
      <c r="T149" s="111"/>
      <c r="U149" s="112"/>
    </row>
    <row r="150" spans="1:21" ht="21" customHeight="1" thickBot="1" x14ac:dyDescent="0.3">
      <c r="A150" s="150" t="s">
        <v>44</v>
      </c>
      <c r="B150" s="151"/>
      <c r="C150" s="151"/>
      <c r="D150" s="151"/>
      <c r="E150" s="151"/>
      <c r="F150" s="151"/>
      <c r="G150" s="109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1"/>
    </row>
    <row r="151" spans="1:21" ht="10.5" customHeight="1" x14ac:dyDescent="0.25">
      <c r="A151" s="74"/>
      <c r="B151" s="75"/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102"/>
    </row>
    <row r="152" spans="1:21" ht="3.75" customHeight="1" x14ac:dyDescent="0.25">
      <c r="A152" s="152"/>
      <c r="B152" s="153"/>
      <c r="C152" s="153"/>
      <c r="D152" s="153"/>
      <c r="E152" s="153"/>
      <c r="F152" s="153"/>
      <c r="G152" s="153"/>
      <c r="H152" s="153"/>
      <c r="I152" s="153"/>
      <c r="J152" s="153"/>
      <c r="K152" s="153"/>
      <c r="L152" s="153"/>
      <c r="M152" s="153"/>
      <c r="N152" s="153"/>
      <c r="O152" s="153"/>
      <c r="P152" s="153"/>
      <c r="Q152" s="153"/>
      <c r="R152" s="153"/>
      <c r="S152" s="153"/>
      <c r="T152" s="153"/>
      <c r="U152" s="154"/>
    </row>
    <row r="153" spans="1:21" ht="18.75" customHeight="1" thickBot="1" x14ac:dyDescent="0.3">
      <c r="A153" s="70"/>
      <c r="B153" s="7"/>
      <c r="C153" s="7"/>
      <c r="D153" s="7"/>
      <c r="E153" s="7"/>
      <c r="F153" s="7"/>
      <c r="G153" s="55"/>
      <c r="H153" s="55"/>
      <c r="I153" s="55" t="s">
        <v>46</v>
      </c>
      <c r="J153" s="55"/>
      <c r="K153" s="55"/>
      <c r="L153" s="55" t="s">
        <v>45</v>
      </c>
      <c r="M153" s="55"/>
      <c r="N153" s="113"/>
      <c r="O153" s="73" t="s">
        <v>38</v>
      </c>
      <c r="P153" s="155"/>
      <c r="Q153" s="155"/>
      <c r="R153" s="155"/>
      <c r="S153" s="155"/>
      <c r="T153" s="55" t="s">
        <v>104</v>
      </c>
      <c r="U153" s="76"/>
    </row>
    <row r="154" spans="1:21" ht="10.5" customHeight="1" thickBot="1" x14ac:dyDescent="0.3">
      <c r="A154" s="13"/>
      <c r="B154" s="10"/>
      <c r="C154" s="10"/>
      <c r="D154" s="10"/>
      <c r="E154" s="10"/>
      <c r="F154" s="10"/>
      <c r="G154" s="83"/>
      <c r="H154" s="83"/>
      <c r="I154" s="83"/>
      <c r="J154" s="83"/>
      <c r="K154" s="83"/>
      <c r="L154" s="83"/>
      <c r="M154" s="83"/>
      <c r="N154" s="83"/>
      <c r="O154" s="84"/>
      <c r="P154" s="84"/>
      <c r="Q154" s="84"/>
      <c r="R154" s="84"/>
      <c r="S154" s="84"/>
      <c r="T154" s="83"/>
      <c r="U154" s="85"/>
    </row>
    <row r="155" spans="1:21" ht="5.25" customHeight="1" thickBot="1" x14ac:dyDescent="0.3">
      <c r="A155" s="141"/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</row>
    <row r="156" spans="1:21" ht="15.75" customHeight="1" x14ac:dyDescent="0.25">
      <c r="A156" s="142" t="s">
        <v>65</v>
      </c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4"/>
    </row>
    <row r="157" spans="1:21" ht="9" customHeight="1" x14ac:dyDescent="0.25">
      <c r="A157" s="7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9"/>
    </row>
    <row r="158" spans="1:21" ht="15.75" customHeight="1" thickBot="1" x14ac:dyDescent="0.3">
      <c r="A158" s="138" t="s">
        <v>60</v>
      </c>
      <c r="B158" s="139"/>
      <c r="C158" s="139"/>
      <c r="D158" s="139"/>
      <c r="E158" s="139"/>
      <c r="F158" s="139"/>
      <c r="G158" s="136"/>
      <c r="H158" s="136"/>
      <c r="I158" s="136"/>
      <c r="J158" s="136"/>
      <c r="K158" s="136"/>
      <c r="L158" s="136"/>
      <c r="M158" s="136"/>
      <c r="N158" s="136"/>
      <c r="O158" s="136"/>
      <c r="P158" s="136"/>
      <c r="Q158" s="136"/>
      <c r="R158" s="136"/>
      <c r="S158" s="136"/>
      <c r="T158" s="136"/>
      <c r="U158" s="137"/>
    </row>
    <row r="159" spans="1:21" ht="9" customHeight="1" x14ac:dyDescent="0.25">
      <c r="A159" s="8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9"/>
    </row>
    <row r="160" spans="1:21" ht="12.75" customHeight="1" thickBot="1" x14ac:dyDescent="0.3">
      <c r="A160" s="138" t="s">
        <v>50</v>
      </c>
      <c r="B160" s="139"/>
      <c r="C160" s="139"/>
      <c r="D160" s="139"/>
      <c r="E160" s="139"/>
      <c r="F160" s="78"/>
      <c r="G160" s="156" t="s">
        <v>87</v>
      </c>
      <c r="H160" s="156"/>
      <c r="I160" s="156"/>
      <c r="J160" s="156"/>
      <c r="K160" s="156"/>
      <c r="L160" s="156"/>
      <c r="M160" s="156"/>
      <c r="N160" s="156"/>
      <c r="O160" s="156"/>
      <c r="P160" s="156"/>
      <c r="Q160" s="156"/>
      <c r="R160" s="156"/>
      <c r="S160" s="156"/>
      <c r="T160" s="156"/>
      <c r="U160" s="157"/>
    </row>
    <row r="161" spans="1:21" ht="9.75" customHeight="1" x14ac:dyDescent="0.25">
      <c r="A161" s="7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19"/>
      <c r="O161" s="7"/>
      <c r="P161" s="19"/>
      <c r="Q161" s="19"/>
      <c r="R161" s="19"/>
      <c r="S161" s="19"/>
      <c r="T161" s="7"/>
      <c r="U161" s="9"/>
    </row>
    <row r="162" spans="1:21" ht="6" customHeight="1" x14ac:dyDescent="0.25">
      <c r="A162" s="86"/>
      <c r="B162" s="78"/>
      <c r="C162" s="78"/>
      <c r="D162" s="78"/>
      <c r="E162" s="78"/>
      <c r="F162" s="78"/>
      <c r="G162" s="78"/>
      <c r="H162" s="78"/>
      <c r="I162" s="55"/>
      <c r="J162" s="55"/>
      <c r="K162" s="55"/>
      <c r="L162" s="55"/>
      <c r="M162" s="55"/>
      <c r="N162" s="82"/>
      <c r="O162" s="73"/>
      <c r="P162" s="145"/>
      <c r="Q162" s="145"/>
      <c r="R162" s="145"/>
      <c r="S162" s="145"/>
      <c r="T162" s="55"/>
      <c r="U162" s="76"/>
    </row>
    <row r="163" spans="1:21" ht="6" customHeight="1" thickBot="1" x14ac:dyDescent="0.3">
      <c r="A163" s="79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1"/>
    </row>
  </sheetData>
  <sheetProtection insertRows="0" deleteRows="0"/>
  <mergeCells count="237">
    <mergeCell ref="N132:P132"/>
    <mergeCell ref="Q132:T132"/>
    <mergeCell ref="B133:D133"/>
    <mergeCell ref="E133:M133"/>
    <mergeCell ref="N133:P133"/>
    <mergeCell ref="Q133:T133"/>
    <mergeCell ref="B134:D134"/>
    <mergeCell ref="E134:M134"/>
    <mergeCell ref="N134:P134"/>
    <mergeCell ref="Q134:T134"/>
    <mergeCell ref="A13:U13"/>
    <mergeCell ref="A14:U14"/>
    <mergeCell ref="A15:U15"/>
    <mergeCell ref="A16:B16"/>
    <mergeCell ref="C16:U16"/>
    <mergeCell ref="A17:B17"/>
    <mergeCell ref="C17:U17"/>
    <mergeCell ref="A12:H12"/>
    <mergeCell ref="I12:J12"/>
    <mergeCell ref="K12:O12"/>
    <mergeCell ref="Q12:U12"/>
    <mergeCell ref="A10:U10"/>
    <mergeCell ref="A11:B11"/>
    <mergeCell ref="C11:U11"/>
    <mergeCell ref="A6:B6"/>
    <mergeCell ref="C6:L6"/>
    <mergeCell ref="M6:N6"/>
    <mergeCell ref="O6:U6"/>
    <mergeCell ref="A7:B7"/>
    <mergeCell ref="C7:L7"/>
    <mergeCell ref="M7:N7"/>
    <mergeCell ref="O7:U7"/>
    <mergeCell ref="A1:U1"/>
    <mergeCell ref="A2:U2"/>
    <mergeCell ref="A3:U3"/>
    <mergeCell ref="A4:U4"/>
    <mergeCell ref="A5:B5"/>
    <mergeCell ref="C5:U5"/>
    <mergeCell ref="A8:B8"/>
    <mergeCell ref="C8:U8"/>
    <mergeCell ref="A9:U9"/>
    <mergeCell ref="A20:U20"/>
    <mergeCell ref="A21:U21"/>
    <mergeCell ref="A22:U22"/>
    <mergeCell ref="A23:U23"/>
    <mergeCell ref="A24:U24"/>
    <mergeCell ref="A25:U25"/>
    <mergeCell ref="A18:B18"/>
    <mergeCell ref="C18:L18"/>
    <mergeCell ref="M18:N18"/>
    <mergeCell ref="O18:U18"/>
    <mergeCell ref="A19:B19"/>
    <mergeCell ref="C19:L19"/>
    <mergeCell ref="M19:N19"/>
    <mergeCell ref="O19:U19"/>
    <mergeCell ref="A34:U34"/>
    <mergeCell ref="A35:U36"/>
    <mergeCell ref="A37:U38"/>
    <mergeCell ref="A45:U45"/>
    <mergeCell ref="A46:U46"/>
    <mergeCell ref="A47:U52"/>
    <mergeCell ref="A26:U28"/>
    <mergeCell ref="A29:U29"/>
    <mergeCell ref="A30:U30"/>
    <mergeCell ref="A31:U31"/>
    <mergeCell ref="G32:J32"/>
    <mergeCell ref="A33:U33"/>
    <mergeCell ref="A39:F39"/>
    <mergeCell ref="G39:M39"/>
    <mergeCell ref="N39:T39"/>
    <mergeCell ref="A43:F43"/>
    <mergeCell ref="G43:M43"/>
    <mergeCell ref="N43:T43"/>
    <mergeCell ref="A40:F40"/>
    <mergeCell ref="G40:M40"/>
    <mergeCell ref="N40:T40"/>
    <mergeCell ref="A41:F41"/>
    <mergeCell ref="G41:M41"/>
    <mergeCell ref="N41:T41"/>
    <mergeCell ref="A53:U53"/>
    <mergeCell ref="A54:U54"/>
    <mergeCell ref="A56:A58"/>
    <mergeCell ref="C56:D56"/>
    <mergeCell ref="F56:G56"/>
    <mergeCell ref="I56:J56"/>
    <mergeCell ref="L56:M56"/>
    <mergeCell ref="O56:P56"/>
    <mergeCell ref="R56:S56"/>
    <mergeCell ref="C57:D58"/>
    <mergeCell ref="A62:U62"/>
    <mergeCell ref="A63:U63"/>
    <mergeCell ref="B65:E65"/>
    <mergeCell ref="G65:H65"/>
    <mergeCell ref="J65:K65"/>
    <mergeCell ref="M65:N65"/>
    <mergeCell ref="P65:Q65"/>
    <mergeCell ref="F57:G58"/>
    <mergeCell ref="I57:J58"/>
    <mergeCell ref="L57:M58"/>
    <mergeCell ref="O57:P58"/>
    <mergeCell ref="R57:S58"/>
    <mergeCell ref="D60:F60"/>
    <mergeCell ref="H60:K60"/>
    <mergeCell ref="S65:T65"/>
    <mergeCell ref="G69:H69"/>
    <mergeCell ref="J69:K69"/>
    <mergeCell ref="M69:N69"/>
    <mergeCell ref="G73:K74"/>
    <mergeCell ref="M73:Q74"/>
    <mergeCell ref="A75:U75"/>
    <mergeCell ref="B66:C66"/>
    <mergeCell ref="D66:E66"/>
    <mergeCell ref="B67:C67"/>
    <mergeCell ref="D67:E67"/>
    <mergeCell ref="B68:C68"/>
    <mergeCell ref="D68:E68"/>
    <mergeCell ref="P66:Q66"/>
    <mergeCell ref="P67:Q67"/>
    <mergeCell ref="A85:E85"/>
    <mergeCell ref="H85:L85"/>
    <mergeCell ref="O85:S85"/>
    <mergeCell ref="A89:E89"/>
    <mergeCell ref="H89:L89"/>
    <mergeCell ref="O89:S89"/>
    <mergeCell ref="A76:U76"/>
    <mergeCell ref="A78:U78"/>
    <mergeCell ref="A80:F81"/>
    <mergeCell ref="H80:T80"/>
    <mergeCell ref="H81:M81"/>
    <mergeCell ref="O81:T81"/>
    <mergeCell ref="A93:E93"/>
    <mergeCell ref="H93:L93"/>
    <mergeCell ref="O93:S93"/>
    <mergeCell ref="A95:U95"/>
    <mergeCell ref="A96:U96"/>
    <mergeCell ref="A98:F99"/>
    <mergeCell ref="H98:T98"/>
    <mergeCell ref="H99:M99"/>
    <mergeCell ref="O99:T99"/>
    <mergeCell ref="A111:E111"/>
    <mergeCell ref="H111:L111"/>
    <mergeCell ref="O111:S111"/>
    <mergeCell ref="A113:F113"/>
    <mergeCell ref="H113:K113"/>
    <mergeCell ref="L113:N113"/>
    <mergeCell ref="O113:T113"/>
    <mergeCell ref="A103:E103"/>
    <mergeCell ref="H103:L103"/>
    <mergeCell ref="O103:S103"/>
    <mergeCell ref="A107:E107"/>
    <mergeCell ref="H107:L107"/>
    <mergeCell ref="O107:S107"/>
    <mergeCell ref="A119:C119"/>
    <mergeCell ref="D119:F119"/>
    <mergeCell ref="G119:J119"/>
    <mergeCell ref="K119:N119"/>
    <mergeCell ref="O119:R119"/>
    <mergeCell ref="S119:U119"/>
    <mergeCell ref="A115:U115"/>
    <mergeCell ref="A116:U116"/>
    <mergeCell ref="A118:C118"/>
    <mergeCell ref="D118:F118"/>
    <mergeCell ref="G118:J118"/>
    <mergeCell ref="K118:N118"/>
    <mergeCell ref="O118:R118"/>
    <mergeCell ref="S118:U118"/>
    <mergeCell ref="A121:C121"/>
    <mergeCell ref="D121:F121"/>
    <mergeCell ref="G121:J121"/>
    <mergeCell ref="K121:N121"/>
    <mergeCell ref="O121:R121"/>
    <mergeCell ref="S121:U121"/>
    <mergeCell ref="A120:C120"/>
    <mergeCell ref="D120:F120"/>
    <mergeCell ref="G120:J120"/>
    <mergeCell ref="K120:N120"/>
    <mergeCell ref="O120:R120"/>
    <mergeCell ref="S120:U120"/>
    <mergeCell ref="B137:M137"/>
    <mergeCell ref="N137:P137"/>
    <mergeCell ref="Q137:T137"/>
    <mergeCell ref="N131:P131"/>
    <mergeCell ref="Q131:T131"/>
    <mergeCell ref="B132:D132"/>
    <mergeCell ref="A122:U122"/>
    <mergeCell ref="A124:C125"/>
    <mergeCell ref="E124:L125"/>
    <mergeCell ref="A127:U127"/>
    <mergeCell ref="A128:U128"/>
    <mergeCell ref="B129:D129"/>
    <mergeCell ref="E129:M129"/>
    <mergeCell ref="N129:P129"/>
    <mergeCell ref="Q129:T129"/>
    <mergeCell ref="B135:D135"/>
    <mergeCell ref="E135:M135"/>
    <mergeCell ref="N135:P135"/>
    <mergeCell ref="Q135:T135"/>
    <mergeCell ref="B136:D136"/>
    <mergeCell ref="E136:M136"/>
    <mergeCell ref="N136:P136"/>
    <mergeCell ref="Q136:T136"/>
    <mergeCell ref="E132:M132"/>
    <mergeCell ref="A145:B145"/>
    <mergeCell ref="C145:I145"/>
    <mergeCell ref="N145:O145"/>
    <mergeCell ref="P145:R145"/>
    <mergeCell ref="S145:U145"/>
    <mergeCell ref="A141:U141"/>
    <mergeCell ref="A142:U142"/>
    <mergeCell ref="Q138:T138"/>
    <mergeCell ref="B138:P138"/>
    <mergeCell ref="B139:P139"/>
    <mergeCell ref="Q139:T139"/>
    <mergeCell ref="A42:F42"/>
    <mergeCell ref="G42:M42"/>
    <mergeCell ref="N42:T42"/>
    <mergeCell ref="G158:U158"/>
    <mergeCell ref="A160:E160"/>
    <mergeCell ref="K149:R149"/>
    <mergeCell ref="A155:U155"/>
    <mergeCell ref="A156:U156"/>
    <mergeCell ref="P162:S162"/>
    <mergeCell ref="A146:U146"/>
    <mergeCell ref="A148:G148"/>
    <mergeCell ref="H148:U148"/>
    <mergeCell ref="A150:F150"/>
    <mergeCell ref="A152:U152"/>
    <mergeCell ref="P153:S153"/>
    <mergeCell ref="G160:U160"/>
    <mergeCell ref="A158:F158"/>
    <mergeCell ref="B130:D130"/>
    <mergeCell ref="E130:M130"/>
    <mergeCell ref="N130:P130"/>
    <mergeCell ref="Q130:T130"/>
    <mergeCell ref="B131:D131"/>
    <mergeCell ref="E131:M131"/>
    <mergeCell ref="A143:U143"/>
  </mergeCells>
  <pageMargins left="0.51181102362204722" right="0.51181102362204722" top="1.3385826771653544" bottom="0.35433070866141736" header="0.31496062992125984" footer="0.11811023622047245"/>
  <pageSetup paperSize="9" scale="81" orientation="portrait" r:id="rId1"/>
  <headerFooter>
    <oddHeader>&amp;C&amp;G</oddHeader>
    <oddFooter>Página &amp;P de &amp;N</oddFooter>
  </headerFooter>
  <rowBreaks count="2" manualBreakCount="2">
    <brk id="53" max="20" man="1"/>
    <brk id="115" max="20" man="1"/>
  </rowBreaks>
  <colBreaks count="1" manualBreakCount="1">
    <brk id="21" max="158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Plano até 100 alunos e rural</vt:lpstr>
      <vt:lpstr>'Plano até 100 alunos e rural'!Area_de_impressao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marisa.martins</dc:creator>
  <cp:lastModifiedBy>Edwylson de Lima Marinheiro - matr 34.665-9</cp:lastModifiedBy>
  <cp:lastPrinted>2022-09-23T20:39:09Z</cp:lastPrinted>
  <dcterms:created xsi:type="dcterms:W3CDTF">2017-04-10T17:20:23Z</dcterms:created>
  <dcterms:modified xsi:type="dcterms:W3CDTF">2022-09-23T20:39:13Z</dcterms:modified>
</cp:coreProperties>
</file>