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"/>
    </mc:Choice>
  </mc:AlternateContent>
  <xr:revisionPtr revIDLastSave="0" documentId="13_ncr:1_{E928EED1-B30A-430E-B76D-C1EB96634F65}" xr6:coauthVersionLast="47" xr6:coauthVersionMax="47" xr10:uidLastSave="{00000000-0000-0000-0000-000000000000}"/>
  <bookViews>
    <workbookView xWindow="-120" yWindow="-120" windowWidth="29040" windowHeight="15840" xr2:uid="{3BEEBDE3-B34F-43A8-B912-AF1A72B09F80}"/>
  </bookViews>
  <sheets>
    <sheet name="Planilha1" sheetId="1" r:id="rId1"/>
    <sheet name="QUANTITATIVO ANUAL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F11" i="2"/>
  <c r="F12" i="2"/>
  <c r="F13" i="2"/>
  <c r="F9" i="2"/>
  <c r="F8" i="2"/>
  <c r="F7" i="2"/>
  <c r="F6" i="2"/>
  <c r="F5" i="2"/>
  <c r="F4" i="2"/>
  <c r="F3" i="2"/>
  <c r="F2" i="2"/>
  <c r="F14" i="2"/>
  <c r="B45" i="1"/>
  <c r="E14" i="2"/>
  <c r="D14" i="2"/>
  <c r="C14" i="2"/>
  <c r="B19" i="1" l="1"/>
</calcChain>
</file>

<file path=xl/sharedStrings.xml><?xml version="1.0" encoding="utf-8"?>
<sst xmlns="http://schemas.openxmlformats.org/spreadsheetml/2006/main" count="41" uniqueCount="29">
  <si>
    <t>JANEIRO</t>
  </si>
  <si>
    <t>MÊS</t>
  </si>
  <si>
    <t>MAIO</t>
  </si>
  <si>
    <t>QUANTIDADE</t>
  </si>
  <si>
    <t>FEVEREIRO</t>
  </si>
  <si>
    <t>MARÇO</t>
  </si>
  <si>
    <t>ABRIL</t>
  </si>
  <si>
    <t>JUNHO</t>
  </si>
  <si>
    <t>JULHO</t>
  </si>
  <si>
    <t>AGOSTO</t>
  </si>
  <si>
    <t>SETEMBRO</t>
  </si>
  <si>
    <t>OUTUBRO</t>
  </si>
  <si>
    <t>NOVEMBRO</t>
  </si>
  <si>
    <t>DEZEMBRO</t>
  </si>
  <si>
    <t>DEFERIDO</t>
  </si>
  <si>
    <t>INDEFERIDO</t>
  </si>
  <si>
    <t>PARCIALMENTE</t>
  </si>
  <si>
    <t>2021</t>
  </si>
  <si>
    <t>TOTAL</t>
  </si>
  <si>
    <t>RELATÓRIO ANUAL 2021</t>
  </si>
  <si>
    <t>EM CUMPRIMENTO À LEI 12.527/2011, LEI DE ACESSO À INFORMAÇÃO</t>
  </si>
  <si>
    <t>TOTAL DE PROCESSOS RECEBIDOS</t>
  </si>
  <si>
    <t>Quantidade de pedidos de acesso recebidos, atendidos e indeferidos:</t>
  </si>
  <si>
    <t>Respostas dos Pedidos de Acesso à Informação</t>
  </si>
  <si>
    <t>Quantidade de manifestações</t>
  </si>
  <si>
    <t>Pedidos recebidos</t>
  </si>
  <si>
    <t>Pedidos deferidos</t>
  </si>
  <si>
    <t>Pedidos indeferidos</t>
  </si>
  <si>
    <t>Pedidos parcialmente deferidos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</si>
</sst>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4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7" fillId="0" borderId="1" xfId="0" applyFont="1" applyBorder="1" applyAlignment="1">
      <alignment horizontal="center" vertical="center" textRotation="90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RELATÓRIO ANUAL 2022 - LEI DE ACESSO À INFORMAÇÃO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497076023391812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D6-44C6-B40D-07CA91DCD4A3}"/>
                </c:ext>
              </c:extLst>
            </c:dLbl>
            <c:dLbl>
              <c:idx val="1"/>
              <c:layout>
                <c:manualLayout>
                  <c:x val="1.426900584795310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D6-44C6-B40D-07CA91DCD4A3}"/>
                </c:ext>
              </c:extLst>
            </c:dLbl>
            <c:dLbl>
              <c:idx val="2"/>
              <c:layout>
                <c:manualLayout>
                  <c:x val="1.719298245614035E-2"/>
                  <c:y val="-7.3394495412844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D6-44C6-B40D-07CA91DCD4A3}"/>
                </c:ext>
              </c:extLst>
            </c:dLbl>
            <c:dLbl>
              <c:idx val="3"/>
              <c:layout>
                <c:manualLayout>
                  <c:x val="8.421052631578947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D6-44C6-B40D-07CA91DCD4A3}"/>
                </c:ext>
              </c:extLst>
            </c:dLbl>
            <c:dLbl>
              <c:idx val="4"/>
              <c:layout>
                <c:manualLayout>
                  <c:x val="8.421052631578947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D6-44C6-B40D-07CA91DCD4A3}"/>
                </c:ext>
              </c:extLst>
            </c:dLbl>
            <c:dLbl>
              <c:idx val="5"/>
              <c:layout>
                <c:manualLayout>
                  <c:x val="2.5730994152046785E-3"/>
                  <c:y val="-8.970334702164545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D6-44C6-B40D-07CA91DCD4A3}"/>
                </c:ext>
              </c:extLst>
            </c:dLbl>
            <c:dLbl>
              <c:idx val="6"/>
              <c:layout>
                <c:manualLayout>
                  <c:x val="8.421052631578947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D6-44C6-B40D-07CA91DCD4A3}"/>
                </c:ext>
              </c:extLst>
            </c:dLbl>
            <c:dLbl>
              <c:idx val="7"/>
              <c:layout>
                <c:manualLayout>
                  <c:x val="-3.5087719298256334E-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D6-44C6-B40D-07CA91DCD4A3}"/>
                </c:ext>
              </c:extLst>
            </c:dLbl>
            <c:dLbl>
              <c:idx val="8"/>
              <c:layout>
                <c:manualLayout>
                  <c:x val="5.4970760233918128E-3"/>
                  <c:y val="-2.44648318042817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6-44C6-B40D-07CA91DCD4A3}"/>
                </c:ext>
              </c:extLst>
            </c:dLbl>
            <c:dLbl>
              <c:idx val="9"/>
              <c:layout>
                <c:manualLayout>
                  <c:x val="5.497076023391598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6-44C6-B40D-07CA91DCD4A3}"/>
                </c:ext>
              </c:extLst>
            </c:dLbl>
            <c:dLbl>
              <c:idx val="10"/>
              <c:layout>
                <c:manualLayout>
                  <c:x val="2.0116959064327485E-2"/>
                  <c:y val="-2.44648318042813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D6-44C6-B40D-07CA91DCD4A3}"/>
                </c:ext>
              </c:extLst>
            </c:dLbl>
            <c:dLbl>
              <c:idx val="11"/>
              <c:layout>
                <c:manualLayout>
                  <c:x val="1.719298245614035E-2"/>
                  <c:y val="-2.242583675541136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6-44C6-B40D-07CA91DCD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Planilha1!$A$7:$A$18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Planilha1!$B$7:$B$18</c:f>
              <c:numCache>
                <c:formatCode>General</c:formatCode>
                <c:ptCount val="12"/>
                <c:pt idx="0">
                  <c:v>19</c:v>
                </c:pt>
                <c:pt idx="1">
                  <c:v>28</c:v>
                </c:pt>
                <c:pt idx="2">
                  <c:v>17</c:v>
                </c:pt>
                <c:pt idx="3">
                  <c:v>28</c:v>
                </c:pt>
                <c:pt idx="4">
                  <c:v>13</c:v>
                </c:pt>
                <c:pt idx="5">
                  <c:v>18</c:v>
                </c:pt>
                <c:pt idx="6">
                  <c:v>16</c:v>
                </c:pt>
                <c:pt idx="7">
                  <c:v>24</c:v>
                </c:pt>
                <c:pt idx="8">
                  <c:v>27</c:v>
                </c:pt>
                <c:pt idx="9">
                  <c:v>38</c:v>
                </c:pt>
                <c:pt idx="10">
                  <c:v>19</c:v>
                </c:pt>
                <c:pt idx="1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A-43C5-BD6F-B109762B4C51}"/>
            </c:ext>
          </c:extLst>
        </c:ser>
        <c:ser>
          <c:idx val="2"/>
          <c:order val="1"/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Planilha1!$A$7:$A$18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Planilha1!$A$1:$A$2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11-46FE-8188-6CB0B4DA2019}"/>
            </c:ext>
          </c:extLst>
        </c:ser>
        <c:ser>
          <c:idx val="3"/>
          <c:order val="2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Planilha1!$A$7:$A$18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Planilha1!$B$1:$B$2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DC11-46FE-8188-6CB0B4DA2019}"/>
            </c:ext>
          </c:extLst>
        </c:ser>
        <c:ser>
          <c:idx val="4"/>
          <c:order val="3"/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Planilha1!$A$7:$A$18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Planilha1!$C$1:$C$2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3-DC11-46FE-8188-6CB0B4DA2019}"/>
            </c:ext>
          </c:extLst>
        </c:ser>
        <c:ser>
          <c:idx val="5"/>
          <c:order val="4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Planilha1!$A$7:$A$18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Planilha1!$D$1:$D$2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DC11-46FE-8188-6CB0B4DA201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619599056"/>
        <c:axId val="600648072"/>
      </c:barChart>
      <c:catAx>
        <c:axId val="619599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00648072"/>
        <c:crosses val="autoZero"/>
        <c:auto val="1"/>
        <c:lblAlgn val="ctr"/>
        <c:lblOffset val="100"/>
        <c:noMultiLvlLbl val="0"/>
      </c:catAx>
      <c:valAx>
        <c:axId val="600648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19599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333333333333333"/>
          <c:y val="0.36953780952348841"/>
          <c:w val="0.74444444444444446"/>
          <c:h val="0.49420916999687026"/>
        </c:manualLayout>
      </c:layout>
      <c:pie3DChart>
        <c:varyColors val="1"/>
        <c:ser>
          <c:idx val="0"/>
          <c:order val="0"/>
          <c:tx>
            <c:strRef>
              <c:f>Planilha1!$A$38</c:f>
              <c:strCache>
                <c:ptCount val="1"/>
                <c:pt idx="0">
                  <c:v>Quantidade de pedidos de acesso recebidos, atendidos e indeferidos: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2CF-479B-8910-D457EBF94BBA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2CF-479B-8910-D457EBF94BBA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32CF-479B-8910-D457EBF94BBA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2CF-479B-8910-D457EBF94BBA}"/>
              </c:ext>
            </c:extLst>
          </c:dPt>
          <c:dLbls>
            <c:dLbl>
              <c:idx val="0"/>
              <c:layout>
                <c:manualLayout>
                  <c:x val="2.5144356955380576E-2"/>
                  <c:y val="-4.3785724701079033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CF-479B-8910-D457EBF94BBA}"/>
                </c:ext>
              </c:extLst>
            </c:dLbl>
            <c:dLbl>
              <c:idx val="1"/>
              <c:layout>
                <c:manualLayout>
                  <c:x val="0.12282108486439196"/>
                  <c:y val="-0.18422603839668364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CF-479B-8910-D457EBF94BBA}"/>
                </c:ext>
              </c:extLst>
            </c:dLbl>
            <c:dLbl>
              <c:idx val="2"/>
              <c:layout>
                <c:manualLayout>
                  <c:x val="0.16805621172353455"/>
                  <c:y val="-2.4900481189851269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CF-479B-8910-D457EBF94BBA}"/>
                </c:ext>
              </c:extLst>
            </c:dLbl>
            <c:dLbl>
              <c:idx val="3"/>
              <c:layout>
                <c:manualLayout>
                  <c:x val="-6.0462160979877513E-2"/>
                  <c:y val="-0.16545166229221347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CF-479B-8910-D457EBF94BBA}"/>
                </c:ext>
              </c:extLst>
            </c:dLbl>
            <c:dLblPos val="in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Planilha1!$A$42:$A$45</c:f>
              <c:strCache>
                <c:ptCount val="4"/>
                <c:pt idx="0">
                  <c:v>Pedidos deferidos</c:v>
                </c:pt>
                <c:pt idx="1">
                  <c:v>Pedidos indeferidos</c:v>
                </c:pt>
                <c:pt idx="2">
                  <c:v>Pedidos parcialmente deferidos</c:v>
                </c:pt>
                <c:pt idx="3">
                  <c:v>Pedidos recebidos</c:v>
                </c:pt>
              </c:strCache>
            </c:strRef>
          </c:cat>
          <c:val>
            <c:numRef>
              <c:f>Planilha1!$B$42:$B$45</c:f>
              <c:numCache>
                <c:formatCode>General</c:formatCode>
                <c:ptCount val="4"/>
                <c:pt idx="0">
                  <c:v>178</c:v>
                </c:pt>
                <c:pt idx="1">
                  <c:v>51</c:v>
                </c:pt>
                <c:pt idx="2">
                  <c:v>32</c:v>
                </c:pt>
                <c:pt idx="3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F-479B-8910-D457EBF94BBA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5</xdr:row>
      <xdr:rowOff>0</xdr:rowOff>
    </xdr:from>
    <xdr:to>
      <xdr:col>10</xdr:col>
      <xdr:colOff>295275</xdr:colOff>
      <xdr:row>31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00BDB43-4A09-9207-8DE5-2BC31A9810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47</xdr:row>
      <xdr:rowOff>33336</xdr:rowOff>
    </xdr:from>
    <xdr:to>
      <xdr:col>5</xdr:col>
      <xdr:colOff>0</xdr:colOff>
      <xdr:row>64</xdr:row>
      <xdr:rowOff>57149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BFF2B6-B5D6-6358-6EA8-A20427B4BA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55980D-4C28-43ED-B6CF-FF57AEC7A44A}" name="Tabela1" displayName="Tabela1" ref="B1:F14" totalsRowCount="1" headerRowDxfId="3">
  <autoFilter ref="B1:F13" xr:uid="{8E55980D-4C28-43ED-B6CF-FF57AEC7A44A}"/>
  <tableColumns count="5">
    <tableColumn id="1" xr3:uid="{1DD8BE73-8EFD-4C98-8AD4-01EE59E89966}" name="2021" dataDxfId="2" totalsRowDxfId="0"/>
    <tableColumn id="2" xr3:uid="{59D17539-0A06-4408-9155-95BC8DEF6A8F}" name="DEFERIDO" totalsRowFunction="sum"/>
    <tableColumn id="3" xr3:uid="{0BAD82FB-6932-4175-95BE-1D060913A48B}" name="INDEFERIDO" totalsRowFunction="sum"/>
    <tableColumn id="4" xr3:uid="{39EEC21F-168A-403A-BBE9-0B435B0136CC}" name="PARCIALMENTE" totalsRowFunction="sum"/>
    <tableColumn id="5" xr3:uid="{43A1361E-E4F1-4EB0-8BB3-0C043DDF863B}" name="TOTAL" totalsRowFunction="sum" dataDxfId="1">
      <calculatedColumnFormula>SUM(C2:E2)</calculatedColumnFormula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EADF-5175-4E51-AB69-C35D80412FA2}">
  <dimension ref="A1:K45"/>
  <sheetViews>
    <sheetView tabSelected="1" topLeftCell="A13" workbookViewId="0">
      <selection activeCell="S30" sqref="S30"/>
    </sheetView>
  </sheetViews>
  <sheetFormatPr defaultRowHeight="15" x14ac:dyDescent="0.25"/>
  <cols>
    <col min="1" max="1" width="28.7109375" style="1" bestFit="1" customWidth="1"/>
    <col min="2" max="2" width="13.140625" style="1" bestFit="1" customWidth="1"/>
  </cols>
  <sheetData>
    <row r="1" spans="1:11" ht="30" customHeight="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75" x14ac:dyDescent="0.25">
      <c r="A3" s="17" t="s">
        <v>20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5.75" x14ac:dyDescent="0.25">
      <c r="A4" s="3"/>
      <c r="B4" s="3"/>
      <c r="C4" s="3"/>
      <c r="D4" s="3"/>
    </row>
    <row r="6" spans="1:11" x14ac:dyDescent="0.25">
      <c r="A6" s="4" t="s">
        <v>1</v>
      </c>
      <c r="B6" s="4" t="s">
        <v>3</v>
      </c>
    </row>
    <row r="7" spans="1:11" x14ac:dyDescent="0.25">
      <c r="A7" s="2" t="s">
        <v>0</v>
      </c>
      <c r="B7" s="2">
        <v>19</v>
      </c>
    </row>
    <row r="8" spans="1:11" x14ac:dyDescent="0.25">
      <c r="A8" s="2" t="s">
        <v>4</v>
      </c>
      <c r="B8" s="2">
        <v>28</v>
      </c>
    </row>
    <row r="9" spans="1:11" x14ac:dyDescent="0.25">
      <c r="A9" s="2" t="s">
        <v>5</v>
      </c>
      <c r="B9" s="2">
        <v>17</v>
      </c>
    </row>
    <row r="10" spans="1:11" x14ac:dyDescent="0.25">
      <c r="A10" s="2" t="s">
        <v>6</v>
      </c>
      <c r="B10" s="2">
        <v>28</v>
      </c>
    </row>
    <row r="11" spans="1:11" x14ac:dyDescent="0.25">
      <c r="A11" s="2" t="s">
        <v>2</v>
      </c>
      <c r="B11" s="2">
        <v>13</v>
      </c>
    </row>
    <row r="12" spans="1:11" x14ac:dyDescent="0.25">
      <c r="A12" s="2" t="s">
        <v>7</v>
      </c>
      <c r="B12" s="2">
        <v>18</v>
      </c>
    </row>
    <row r="13" spans="1:11" x14ac:dyDescent="0.25">
      <c r="A13" s="2" t="s">
        <v>8</v>
      </c>
      <c r="B13" s="2">
        <v>16</v>
      </c>
    </row>
    <row r="14" spans="1:11" x14ac:dyDescent="0.25">
      <c r="A14" s="2" t="s">
        <v>9</v>
      </c>
      <c r="B14" s="2">
        <v>24</v>
      </c>
    </row>
    <row r="15" spans="1:11" x14ac:dyDescent="0.25">
      <c r="A15" s="2" t="s">
        <v>10</v>
      </c>
      <c r="B15" s="2">
        <v>27</v>
      </c>
    </row>
    <row r="16" spans="1:11" x14ac:dyDescent="0.25">
      <c r="A16" s="2" t="s">
        <v>11</v>
      </c>
      <c r="B16" s="2">
        <v>38</v>
      </c>
    </row>
    <row r="17" spans="1:2" x14ac:dyDescent="0.25">
      <c r="A17" s="2" t="s">
        <v>12</v>
      </c>
      <c r="B17" s="2">
        <v>19</v>
      </c>
    </row>
    <row r="18" spans="1:2" x14ac:dyDescent="0.25">
      <c r="A18" s="2" t="s">
        <v>13</v>
      </c>
      <c r="B18" s="2">
        <v>14</v>
      </c>
    </row>
    <row r="19" spans="1:2" ht="30" x14ac:dyDescent="0.25">
      <c r="A19" s="10" t="s">
        <v>21</v>
      </c>
      <c r="B19" s="9">
        <f>SUM(B7:B18)</f>
        <v>261</v>
      </c>
    </row>
    <row r="38" spans="1:3" ht="18.75" x14ac:dyDescent="0.25">
      <c r="A38" s="11" t="s">
        <v>22</v>
      </c>
      <c r="C38" s="1"/>
    </row>
    <row r="39" spans="1:3" x14ac:dyDescent="0.25">
      <c r="A39" s="12"/>
      <c r="C39" s="1"/>
    </row>
    <row r="40" spans="1:3" x14ac:dyDescent="0.25">
      <c r="A40"/>
      <c r="C40" s="1"/>
    </row>
    <row r="41" spans="1:3" ht="60" x14ac:dyDescent="0.25">
      <c r="A41" s="13" t="s">
        <v>23</v>
      </c>
      <c r="B41" s="13" t="s">
        <v>24</v>
      </c>
    </row>
    <row r="42" spans="1:3" x14ac:dyDescent="0.25">
      <c r="A42" s="14" t="s">
        <v>26</v>
      </c>
      <c r="B42" s="20">
        <v>178</v>
      </c>
    </row>
    <row r="43" spans="1:3" x14ac:dyDescent="0.25">
      <c r="A43" s="14" t="s">
        <v>27</v>
      </c>
      <c r="B43" s="20">
        <v>51</v>
      </c>
    </row>
    <row r="44" spans="1:3" ht="30" x14ac:dyDescent="0.25">
      <c r="A44" s="14" t="s">
        <v>28</v>
      </c>
      <c r="B44" s="20">
        <v>32</v>
      </c>
    </row>
    <row r="45" spans="1:3" x14ac:dyDescent="0.25">
      <c r="A45" s="15" t="s">
        <v>25</v>
      </c>
      <c r="B45" s="21">
        <f>SUM(B42:B44)</f>
        <v>261</v>
      </c>
    </row>
  </sheetData>
  <mergeCells count="2">
    <mergeCell ref="A1:K2"/>
    <mergeCell ref="A3:K3"/>
  </mergeCells>
  <printOptions horizontalCentered="1" verticalCentered="1"/>
  <pageMargins left="0.51181102362204722" right="0.51181102362204722" top="0.19685039370078741" bottom="0.19685039370078741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2FD2-114B-4D0E-B78B-375C83D5176A}">
  <dimension ref="A1:H16"/>
  <sheetViews>
    <sheetView workbookViewId="0">
      <selection activeCell="F24" sqref="F24"/>
    </sheetView>
  </sheetViews>
  <sheetFormatPr defaultRowHeight="15" x14ac:dyDescent="0.25"/>
  <cols>
    <col min="2" max="2" width="12.140625" customWidth="1"/>
    <col min="3" max="3" width="24.7109375" customWidth="1"/>
    <col min="4" max="4" width="13.85546875" customWidth="1"/>
    <col min="5" max="5" width="20" customWidth="1"/>
    <col min="6" max="6" width="16.85546875" customWidth="1"/>
    <col min="7" max="7" width="31.42578125" customWidth="1"/>
    <col min="8" max="8" width="15" customWidth="1"/>
  </cols>
  <sheetData>
    <row r="1" spans="1:8" ht="29.25" customHeight="1" x14ac:dyDescent="0.25">
      <c r="A1" s="19">
        <v>2021</v>
      </c>
      <c r="B1" s="6" t="s">
        <v>17</v>
      </c>
      <c r="C1" s="5" t="s">
        <v>14</v>
      </c>
      <c r="D1" s="5" t="s">
        <v>15</v>
      </c>
      <c r="E1" s="5" t="s">
        <v>16</v>
      </c>
      <c r="F1" s="7" t="s">
        <v>18</v>
      </c>
    </row>
    <row r="2" spans="1:8" x14ac:dyDescent="0.25">
      <c r="A2" s="19"/>
      <c r="B2" s="5" t="s">
        <v>0</v>
      </c>
      <c r="C2">
        <v>15</v>
      </c>
      <c r="D2">
        <v>3</v>
      </c>
      <c r="E2">
        <v>1</v>
      </c>
      <c r="F2">
        <f>SUM(C2:E2)</f>
        <v>19</v>
      </c>
      <c r="H2">
        <v>19</v>
      </c>
    </row>
    <row r="3" spans="1:8" x14ac:dyDescent="0.25">
      <c r="A3" s="19"/>
      <c r="B3" s="5" t="s">
        <v>4</v>
      </c>
      <c r="C3">
        <v>16</v>
      </c>
      <c r="D3">
        <v>4</v>
      </c>
      <c r="E3">
        <v>8</v>
      </c>
      <c r="F3">
        <f>SUM(C3:E3)</f>
        <v>28</v>
      </c>
      <c r="H3">
        <v>28</v>
      </c>
    </row>
    <row r="4" spans="1:8" x14ac:dyDescent="0.25">
      <c r="A4" s="19"/>
      <c r="B4" s="5" t="s">
        <v>5</v>
      </c>
      <c r="C4">
        <v>12</v>
      </c>
      <c r="D4">
        <v>2</v>
      </c>
      <c r="E4">
        <v>3</v>
      </c>
      <c r="F4">
        <f>SUM(C4:E4)</f>
        <v>17</v>
      </c>
      <c r="H4">
        <v>17</v>
      </c>
    </row>
    <row r="5" spans="1:8" x14ac:dyDescent="0.25">
      <c r="A5" s="19"/>
      <c r="B5" s="5" t="s">
        <v>6</v>
      </c>
      <c r="C5">
        <v>21</v>
      </c>
      <c r="D5">
        <v>4</v>
      </c>
      <c r="E5">
        <v>3</v>
      </c>
      <c r="F5">
        <f>SUM(C5:E5)</f>
        <v>28</v>
      </c>
      <c r="H5">
        <v>28</v>
      </c>
    </row>
    <row r="6" spans="1:8" x14ac:dyDescent="0.25">
      <c r="A6" s="19"/>
      <c r="B6" s="5" t="s">
        <v>2</v>
      </c>
      <c r="C6">
        <v>10</v>
      </c>
      <c r="D6">
        <v>3</v>
      </c>
      <c r="E6">
        <v>0</v>
      </c>
      <c r="F6">
        <f>SUM(C6:E6)</f>
        <v>13</v>
      </c>
      <c r="H6">
        <v>13</v>
      </c>
    </row>
    <row r="7" spans="1:8" x14ac:dyDescent="0.25">
      <c r="A7" s="19"/>
      <c r="B7" s="5" t="s">
        <v>7</v>
      </c>
      <c r="C7">
        <v>11</v>
      </c>
      <c r="D7">
        <v>5</v>
      </c>
      <c r="E7">
        <v>2</v>
      </c>
      <c r="F7">
        <f>SUM(C7:E7)</f>
        <v>18</v>
      </c>
      <c r="H7">
        <v>18</v>
      </c>
    </row>
    <row r="8" spans="1:8" x14ac:dyDescent="0.25">
      <c r="A8" s="19"/>
      <c r="B8" s="5" t="s">
        <v>8</v>
      </c>
      <c r="C8">
        <v>9</v>
      </c>
      <c r="D8">
        <v>6</v>
      </c>
      <c r="E8">
        <v>1</v>
      </c>
      <c r="F8">
        <f>SUM(C8:E8)</f>
        <v>16</v>
      </c>
      <c r="H8">
        <v>16</v>
      </c>
    </row>
    <row r="9" spans="1:8" x14ac:dyDescent="0.25">
      <c r="A9" s="19"/>
      <c r="B9" s="5" t="s">
        <v>9</v>
      </c>
      <c r="C9">
        <v>17</v>
      </c>
      <c r="D9">
        <v>4</v>
      </c>
      <c r="E9">
        <v>3</v>
      </c>
      <c r="F9">
        <f>SUM(C9:E9)</f>
        <v>24</v>
      </c>
      <c r="H9">
        <v>24</v>
      </c>
    </row>
    <row r="10" spans="1:8" x14ac:dyDescent="0.25">
      <c r="A10" s="19"/>
      <c r="B10" s="5" t="s">
        <v>10</v>
      </c>
      <c r="C10">
        <v>17</v>
      </c>
      <c r="D10">
        <v>8</v>
      </c>
      <c r="E10">
        <v>2</v>
      </c>
      <c r="F10">
        <f>SUM(C10:E10)</f>
        <v>27</v>
      </c>
      <c r="H10">
        <v>27</v>
      </c>
    </row>
    <row r="11" spans="1:8" x14ac:dyDescent="0.25">
      <c r="A11" s="19"/>
      <c r="B11" s="5" t="s">
        <v>11</v>
      </c>
      <c r="C11">
        <v>30</v>
      </c>
      <c r="D11">
        <v>4</v>
      </c>
      <c r="E11">
        <v>4</v>
      </c>
      <c r="F11">
        <f>SUM(C11:E11)</f>
        <v>38</v>
      </c>
      <c r="H11">
        <v>38</v>
      </c>
    </row>
    <row r="12" spans="1:8" x14ac:dyDescent="0.25">
      <c r="A12" s="19"/>
      <c r="B12" s="5" t="s">
        <v>12</v>
      </c>
      <c r="C12">
        <v>9</v>
      </c>
      <c r="D12">
        <v>6</v>
      </c>
      <c r="E12">
        <v>4</v>
      </c>
      <c r="F12">
        <f>SUM(C12:E12)</f>
        <v>19</v>
      </c>
      <c r="H12">
        <v>19</v>
      </c>
    </row>
    <row r="13" spans="1:8" x14ac:dyDescent="0.25">
      <c r="A13" s="19"/>
      <c r="B13" s="5" t="s">
        <v>13</v>
      </c>
      <c r="C13">
        <v>11</v>
      </c>
      <c r="D13">
        <v>2</v>
      </c>
      <c r="E13">
        <v>1</v>
      </c>
      <c r="F13">
        <f>SUM(C13:E13)</f>
        <v>14</v>
      </c>
      <c r="H13">
        <v>14</v>
      </c>
    </row>
    <row r="14" spans="1:8" x14ac:dyDescent="0.25">
      <c r="A14" s="8"/>
      <c r="B14" s="5"/>
      <c r="C14">
        <f>SUBTOTAL(109,Tabela1[DEFERIDO])</f>
        <v>178</v>
      </c>
      <c r="D14">
        <f>SUBTOTAL(109,Tabela1[INDEFERIDO])</f>
        <v>51</v>
      </c>
      <c r="E14">
        <f>SUBTOTAL(109,Tabela1[PARCIALMENTE])</f>
        <v>32</v>
      </c>
      <c r="F14">
        <f>SUBTOTAL(109,Tabela1[TOTAL])</f>
        <v>261</v>
      </c>
    </row>
    <row r="16" spans="1:8" x14ac:dyDescent="0.25">
      <c r="B16" s="18"/>
      <c r="C16" s="18"/>
      <c r="D16" s="18"/>
      <c r="E16" s="18"/>
    </row>
  </sheetData>
  <mergeCells count="2">
    <mergeCell ref="B16:E16"/>
    <mergeCell ref="A1:A13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QUANTITATIVO 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Alexsandra Carla da Vanco - matr 14.282-4</cp:lastModifiedBy>
  <cp:lastPrinted>2024-05-20T18:08:50Z</cp:lastPrinted>
  <dcterms:created xsi:type="dcterms:W3CDTF">2023-06-06T19:41:10Z</dcterms:created>
  <dcterms:modified xsi:type="dcterms:W3CDTF">2024-05-20T18:08:56Z</dcterms:modified>
</cp:coreProperties>
</file>