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"/>
    </mc:Choice>
  </mc:AlternateContent>
  <xr:revisionPtr revIDLastSave="0" documentId="13_ncr:1_{4E851694-E1A4-411A-A0DD-6F7736888FB8}" xr6:coauthVersionLast="47" xr6:coauthVersionMax="47" xr10:uidLastSave="{00000000-0000-0000-0000-000000000000}"/>
  <bookViews>
    <workbookView xWindow="28680" yWindow="2655" windowWidth="21840" windowHeight="13140" tabRatio="500" activeTab="2" xr2:uid="{00000000-000D-0000-FFFF-FFFF00000000}"/>
  </bookViews>
  <sheets>
    <sheet name="AMS - ATA I" sheetId="2" r:id="rId1"/>
    <sheet name="AMS - DVS" sheetId="4" r:id="rId2"/>
    <sheet name="AMS - CO" sheetId="3" r:id="rId3"/>
  </sheets>
  <definedNames>
    <definedName name="_xlnm._FilterDatabase" localSheetId="0">'AMS - ATA I'!$A$3:$C$3</definedName>
    <definedName name="_xlnm._FilterDatabase" localSheetId="2">'AMS - CO'!$A$3:$C$81</definedName>
    <definedName name="_xlnm._FilterDatabase" localSheetId="1">'AMS - DVS'!$A$3:$C$3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3" i="4" l="1"/>
  <c r="C52" i="4"/>
  <c r="C47" i="4"/>
  <c r="C39" i="4"/>
  <c r="C19" i="4"/>
  <c r="C13" i="4"/>
  <c r="C10" i="4"/>
  <c r="C80" i="3"/>
  <c r="C75" i="3"/>
  <c r="C55" i="3"/>
  <c r="C14" i="3"/>
  <c r="C10" i="3"/>
  <c r="C7" i="3"/>
  <c r="C36" i="2"/>
  <c r="C35" i="2"/>
  <c r="C30" i="2"/>
  <c r="C26" i="2"/>
  <c r="C24" i="2"/>
  <c r="C16" i="2"/>
  <c r="C5" i="2"/>
  <c r="C81" i="3" l="1"/>
</calcChain>
</file>

<file path=xl/sharedStrings.xml><?xml version="1.0" encoding="utf-8"?>
<sst xmlns="http://schemas.openxmlformats.org/spreadsheetml/2006/main" count="191" uniqueCount="101">
  <si>
    <t>TIPOLOGIA</t>
  </si>
  <si>
    <t>ASSUNTO</t>
  </si>
  <si>
    <t>ELOGIO</t>
  </si>
  <si>
    <t>DADOS – IMÓVEIS PÚBLICOS</t>
  </si>
  <si>
    <t>DADOS DO MUNICÍPIO</t>
  </si>
  <si>
    <t>DADOS ESTATÍSTICOS</t>
  </si>
  <si>
    <t>RECLAMAÇÃO</t>
  </si>
  <si>
    <t>ATENDIMENTO</t>
  </si>
  <si>
    <t>SOLICITAÇÃO</t>
  </si>
  <si>
    <t>AUTARQUIA MUNICIPAL DE SAÚDE - GABINETE</t>
  </si>
  <si>
    <t>ELOGIO – EQUIPE</t>
  </si>
  <si>
    <t xml:space="preserve"> ACESSO À PROCESSOS/DOCUMENTOS</t>
  </si>
  <si>
    <t>AGENDAMENTO – VACINA</t>
  </si>
  <si>
    <t>COVID – DADOS</t>
  </si>
  <si>
    <t>COVID – LEGISLAÇÃO</t>
  </si>
  <si>
    <t>COVID – MEDIDAS SANITÁRIAS</t>
  </si>
  <si>
    <t>INFORMAÇÕES – RH</t>
  </si>
  <si>
    <t>INFORMAÇÕES – SAÚDE</t>
  </si>
  <si>
    <t>AGENDAMENTO – ATENDIMENTO</t>
  </si>
  <si>
    <t>AGENDAMENTO – EXAMES</t>
  </si>
  <si>
    <t>ATENDIMENTO MÉDICO/ENFERMAGEM</t>
  </si>
  <si>
    <t xml:space="preserve">ATENDIMENTO TELEFÔNICO </t>
  </si>
  <si>
    <t>CONVÊNIO</t>
  </si>
  <si>
    <t>LIMPEZA/MANUTENÇÃO DA UNIDADE</t>
  </si>
  <si>
    <t>PROCEDIMENTOS – SAÚDE</t>
  </si>
  <si>
    <t>PROCESSO PARADO</t>
  </si>
  <si>
    <t>SUGESTÃO</t>
  </si>
  <si>
    <t xml:space="preserve">ATENDIMENTO </t>
  </si>
  <si>
    <t>COVID – SUGESTÃO</t>
  </si>
  <si>
    <t xml:space="preserve">INVESTIMENTOS TURÍSTICOS </t>
  </si>
  <si>
    <t>USO DE MÁSCARA</t>
  </si>
  <si>
    <t>AUTARQUIA MUNICIPAL DE SAÚDE - GERAL</t>
  </si>
  <si>
    <t>DENÚNCIA</t>
  </si>
  <si>
    <t>FORNECIMENTOS APARELHO AUDITIVO E MEIOS AUX DE LOCOMOÇÃO</t>
  </si>
  <si>
    <t>POSTURA INADEQUADA SERVIDOR</t>
  </si>
  <si>
    <t xml:space="preserve"> ELOGIO – SERVIDOR(A) </t>
  </si>
  <si>
    <t>SOLICITAÇÃO DE CÓPIA/2ª VIA DE DOCUMENTOS</t>
  </si>
  <si>
    <t xml:space="preserve"> AGENDAMENTO – VACINA</t>
  </si>
  <si>
    <t xml:space="preserve"> ATENDIMENTO MÉDICO/ENFERMAGEM</t>
  </si>
  <si>
    <t xml:space="preserve"> AGENDAMENTO – CIRURGIA </t>
  </si>
  <si>
    <t xml:space="preserve"> AGENDAMENTO – CONSULTA ESPECIALISTA </t>
  </si>
  <si>
    <t> ATENDIMENTO</t>
  </si>
  <si>
    <t> LIMPEZA/MANUTENÇÃO DA UNIDADE</t>
  </si>
  <si>
    <t>ADEQUAÇÕES ESTRUTURA SAÚDE – COVID</t>
  </si>
  <si>
    <t>AGENDAMENTO – CONSULTA UBS</t>
  </si>
  <si>
    <t xml:space="preserve">AGENDAMENTO - FARMÁCIA </t>
  </si>
  <si>
    <t>AGENDAMENTO – FONO / FISIO</t>
  </si>
  <si>
    <t>ATENDIMENTO – VACINA COVID</t>
  </si>
  <si>
    <t>ATENDIMENTO DOMICILIAR</t>
  </si>
  <si>
    <t>ATENDIMENTO ODONTOLÓGICO</t>
  </si>
  <si>
    <t>ATENDIMENTO TELEFÔNICO</t>
  </si>
  <si>
    <t>ATESTADO MÉDICO</t>
  </si>
  <si>
    <t>CADASTRO VACINA</t>
  </si>
  <si>
    <t>CARTEIRA DE VACINAÇÃO</t>
  </si>
  <si>
    <t>CÓPIA DE DOCUMENTOS</t>
  </si>
  <si>
    <t>DESISTÊNCIA POR DEMANDA ATENDIDA</t>
  </si>
  <si>
    <t xml:space="preserve">ESPAÇO PÚBLICO DESCUIDADO E/OU ABANDONADO </t>
  </si>
  <si>
    <t>FALTA DE SEGURANÇA</t>
  </si>
  <si>
    <t>FORNECIMENTOS DE ITENS DE HIGIENE/MEDICAMENTOS</t>
  </si>
  <si>
    <t>LOGÍSTICA – SAÚDE</t>
  </si>
  <si>
    <t>POSTURA INADEQUADA – SERVIDOR</t>
  </si>
  <si>
    <t>PROCESSO INDEFERIDO</t>
  </si>
  <si>
    <t>RECEITA MÉDICA</t>
  </si>
  <si>
    <t>RESULTADO DE EXAME</t>
  </si>
  <si>
    <t>REVOGAÇÃO DE CONSENTIMENTO LGPD</t>
  </si>
  <si>
    <t>SITE</t>
  </si>
  <si>
    <t>TRANSPORTE DOMICILIAR</t>
  </si>
  <si>
    <t>VACINAÇÃO</t>
  </si>
  <si>
    <t>IMUNIZAÇÃO</t>
  </si>
  <si>
    <t>TRATAMENTOS COMPLEMENTARES</t>
  </si>
  <si>
    <t>COVID - SUGESTÃO</t>
  </si>
  <si>
    <t>AUTARQUIA MUNICIPAL DE SAÚDE - VIGILÂNCIA SANITÁRIA</t>
  </si>
  <si>
    <t>ANIMAIS PEÇONHENTOS</t>
  </si>
  <si>
    <t>FISCALIZAÇÃO PRODUTOS – VIGILÂNCIA</t>
  </si>
  <si>
    <t>FOCOS DE DENGUE</t>
  </si>
  <si>
    <t>LICENÇA SANITÁRIA</t>
  </si>
  <si>
    <t>MEDIDAS SANITÁRIAS</t>
  </si>
  <si>
    <t xml:space="preserve">ELOGIO – SERVIDOR(A) </t>
  </si>
  <si>
    <t>ACESSO À PROCESSOS/DOCUMENTOS</t>
  </si>
  <si>
    <t xml:space="preserve"> ANIMAIS DE GRANDE PORTE </t>
  </si>
  <si>
    <t xml:space="preserve">CASTRAMÓVEL </t>
  </si>
  <si>
    <t>COVID – FISCALIZAÇÃO</t>
  </si>
  <si>
    <t>COVID - MEDIDAS SANITÁRIAS</t>
  </si>
  <si>
    <t>FISCALIZAÇÃO – AIFU</t>
  </si>
  <si>
    <t>RESPOSTA EMITIDA</t>
  </si>
  <si>
    <t xml:space="preserve">VACINAÇÃO </t>
  </si>
  <si>
    <t>ZOONOSES</t>
  </si>
  <si>
    <t xml:space="preserve">COVID – SUGESTÃO </t>
  </si>
  <si>
    <t>FISCALIZAÇÃO – ALIMENTOS</t>
  </si>
  <si>
    <t>GESTÃO PÚBLICA</t>
  </si>
  <si>
    <t>PEDIDO DE ACESSO À INFORMAÇÃO</t>
  </si>
  <si>
    <t>TOTAL/PEDIDO DE ACESSO À INFORMAÇÃO</t>
  </si>
  <si>
    <t>QUANTIDADE DE MANIFESTAÇÕES</t>
  </si>
  <si>
    <t>TOTAL/RECLAMAÇÃO</t>
  </si>
  <si>
    <t>TOTAL/SOLICITAÇÃO</t>
  </si>
  <si>
    <t>TOTAL/SUGESTÃO</t>
  </si>
  <si>
    <t>TOTAL/GERAL</t>
  </si>
  <si>
    <t>TOTAL/ELOGIO</t>
  </si>
  <si>
    <t>TOTAL/RECURSO</t>
  </si>
  <si>
    <t>TOTAL/DENÚNCIA</t>
  </si>
  <si>
    <t>RECURSO 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</si>
</sst>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entury Gothic"/>
      <family val="2"/>
      <charset val="1"/>
    </font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333333"/>
      <name val="Calibri"/>
      <family val="2"/>
      <charset val="1"/>
    </font>
    <font>
      <b/>
      <sz val="11"/>
      <name val="Calibri"/>
      <family val="2"/>
      <charset val="1"/>
    </font>
    <font>
      <b/>
      <sz val="14"/>
      <name val="Calibri"/>
      <family val="2"/>
      <charset val="1"/>
    </font>
    <font>
      <b/>
      <sz val="11"/>
      <color rgb="FF000000"/>
      <name val="Calibri"/>
      <family val="2"/>
    </font>
    <font>
      <sz val="11"/>
      <name val="Century Gothic"/>
      <family val="2"/>
      <charset val="1"/>
    </font>
    <font>
      <b/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rgb="FFFFFFFF"/>
        <bgColor rgb="FFFBE5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rgb="FFFBE5D6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0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right" vertical="center" wrapText="1"/>
    </xf>
    <xf numFmtId="0" fontId="10" fillId="5" borderId="1" xfId="1" applyFont="1" applyFill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right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BE5D6"/>
      <rgbColor rgb="FFC3DED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B4C7E7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5757347124146621E-2"/>
          <c:y val="0.23252308321722584"/>
          <c:w val="0.82848530575170676"/>
          <c:h val="0.70045445061050426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CAAE-4B81-99A7-7494833190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CAAE-4B81-99A7-7494833190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AAE-4B81-99A7-7494833190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CAAE-4B81-99A7-74948331904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CAAE-4B81-99A7-74948331904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CAAE-4B81-99A7-74948331904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CAAE-4B81-99A7-74948331904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CAAE-4B81-99A7-74948331904C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CAAE-4B81-99A7-74948331904C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CAAE-4B81-99A7-74948331904C}"/>
                </c:ext>
              </c:extLst>
            </c:dLbl>
            <c:dLbl>
              <c:idx val="4"/>
              <c:layout>
                <c:manualLayout>
                  <c:x val="1.9028738556119962E-2"/>
                  <c:y val="-3.71660941039650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AE-4B81-99A7-74948331904C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CAAE-4B81-99A7-74948331904C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('AMS - ATA I'!$A$4,'AMS - ATA I'!$A$6,'AMS - ATA I'!$A$17,'AMS - ATA I'!$A$25,'AMS - ATA I'!$A$27,'AMS - ATA I'!$A$31)</c:f>
              <c:strCache>
                <c:ptCount val="6"/>
                <c:pt idx="0">
                  <c:v>ELOGIO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RECURSO LAI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('AMS - ATA I'!$C$5,'AMS - ATA I'!$C$16,'AMS - ATA I'!$C$24,'AMS - ATA I'!$C$26,'AMS - ATA I'!$C$30,'AMS - ATA I'!$C$35)</c:f>
              <c:numCache>
                <c:formatCode>General</c:formatCode>
                <c:ptCount val="6"/>
                <c:pt idx="0">
                  <c:v>1</c:v>
                </c:pt>
                <c:pt idx="1">
                  <c:v>53</c:v>
                </c:pt>
                <c:pt idx="2">
                  <c:v>10</c:v>
                </c:pt>
                <c:pt idx="3">
                  <c:v>1</c:v>
                </c:pt>
                <c:pt idx="4">
                  <c:v>7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AE-4B81-99A7-74948331904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6494418905986026E-2"/>
          <c:y val="0.22423886088311179"/>
          <c:w val="0.82701116218802795"/>
          <c:h val="0.70895900911885923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6AA2-442A-A5C9-9DCF4F1063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AA2-442A-A5C9-9DCF4F1063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AA2-442A-A5C9-9DCF4F1063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6AA2-442A-A5C9-9DCF4F1063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AA2-442A-A5C9-9DCF4F10634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6AA2-442A-A5C9-9DCF4F10634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6AA2-442A-A5C9-9DCF4F106349}"/>
                </c:ext>
              </c:extLst>
            </c:dLbl>
            <c:dLbl>
              <c:idx val="1"/>
              <c:layout>
                <c:manualLayout>
                  <c:x val="-2.1813225203859187E-3"/>
                  <c:y val="-0.1508962962220597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A2-442A-A5C9-9DCF4F106349}"/>
                </c:ext>
              </c:extLst>
            </c:dLbl>
            <c:dLbl>
              <c:idx val="2"/>
              <c:layout>
                <c:manualLayout>
                  <c:x val="-1.5269257642701593E-2"/>
                  <c:y val="6.01038496529620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A2-442A-A5C9-9DCF4F10634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6AA2-442A-A5C9-9DCF4F10634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6AA2-442A-A5C9-9DCF4F10634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6AA2-442A-A5C9-9DCF4F10634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('AMS - DVS'!$A$4,'AMS - DVS'!$A$11,'AMS - DVS'!$A$14,'AMS - DVS'!$A$20,'AMS - DVS'!$A$40,'AMS - DVS'!$A$48)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('AMS - DVS'!$C$10,'AMS - DVS'!$C$13,'AMS - DVS'!$C$19,'AMS - DVS'!$C$39,'AMS - DVS'!$C$47,'AMS - DVS'!$C$52)</c:f>
              <c:numCache>
                <c:formatCode>General</c:formatCode>
                <c:ptCount val="6"/>
                <c:pt idx="0">
                  <c:v>25</c:v>
                </c:pt>
                <c:pt idx="1">
                  <c:v>3</c:v>
                </c:pt>
                <c:pt idx="2">
                  <c:v>10</c:v>
                </c:pt>
                <c:pt idx="3">
                  <c:v>42</c:v>
                </c:pt>
                <c:pt idx="4">
                  <c:v>12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2-442A-A5C9-9DCF4F10634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674165729283842E-2"/>
          <c:y val="0.30849601073284427"/>
          <c:w val="0.86511102778819315"/>
          <c:h val="0.65042212440194247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E50-48F3-8A17-26F1973C2A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7E50-48F3-8A17-26F1973C2A4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E50-48F3-8A17-26F1973C2A4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7E50-48F3-8A17-26F1973C2A4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E50-48F3-8A17-26F1973C2A4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7E50-48F3-8A17-26F1973C2A40}"/>
              </c:ext>
            </c:extLst>
          </c:dPt>
          <c:dLbls>
            <c:dLbl>
              <c:idx val="0"/>
              <c:layout>
                <c:manualLayout>
                  <c:x val="4.1001374828146406E-2"/>
                  <c:y val="-2.83562211204726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50-48F3-8A17-26F1973C2A40}"/>
                </c:ext>
              </c:extLst>
            </c:dLbl>
            <c:dLbl>
              <c:idx val="1"/>
              <c:layout>
                <c:manualLayout>
                  <c:x val="8.0423280423280424E-2"/>
                  <c:y val="-3.30822579738847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0-48F3-8A17-26F1973C2A40}"/>
                </c:ext>
              </c:extLst>
            </c:dLbl>
            <c:dLbl>
              <c:idx val="2"/>
              <c:layout>
                <c:manualLayout>
                  <c:x val="0.13333333333333333"/>
                  <c:y val="0.1039728107750663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0-48F3-8A17-26F1973C2A40}"/>
                </c:ext>
              </c:extLst>
            </c:dLbl>
            <c:dLbl>
              <c:idx val="3"/>
              <c:layout>
                <c:manualLayout>
                  <c:x val="0.22487562189054727"/>
                  <c:y val="-8.336438268471446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50-48F3-8A17-26F1973C2A40}"/>
                </c:ext>
              </c:extLst>
            </c:dLbl>
            <c:dLbl>
              <c:idx val="4"/>
              <c:layout>
                <c:manualLayout>
                  <c:x val="-8.253968253968258E-2"/>
                  <c:y val="2.36301842670605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0-48F3-8A17-26F1973C2A40}"/>
                </c:ext>
              </c:extLst>
            </c:dLbl>
            <c:dLbl>
              <c:idx val="5"/>
              <c:layout>
                <c:manualLayout>
                  <c:x val="-5.19623380410782E-2"/>
                  <c:y val="-1.6255334002421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0-48F3-8A17-26F1973C2A40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('AMS - CO'!$A$4,'AMS - CO'!$A$8,'AMS - CO'!$A$11,'AMS - CO'!$A$15,'AMS - CO'!$A$56,'AMS - CO'!$A$76)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('AMS - CO'!$C$7,'AMS - CO'!$C$10,'AMS - CO'!$C$14,'AMS - CO'!$C$55,'AMS - CO'!$C$75,'AMS - CO'!$C$80)</c:f>
              <c:numCache>
                <c:formatCode>General</c:formatCode>
                <c:ptCount val="6"/>
                <c:pt idx="0">
                  <c:v>5</c:v>
                </c:pt>
                <c:pt idx="1">
                  <c:v>66</c:v>
                </c:pt>
                <c:pt idx="2">
                  <c:v>5</c:v>
                </c:pt>
                <c:pt idx="3">
                  <c:v>984</c:v>
                </c:pt>
                <c:pt idx="4">
                  <c:v>111</c:v>
                </c:pt>
                <c:pt idx="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0-48F3-8A17-26F1973C2A4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53578</xdr:colOff>
      <xdr:row>37</xdr:row>
      <xdr:rowOff>11906</xdr:rowOff>
    </xdr:from>
    <xdr:to>
      <xdr:col>2</xdr:col>
      <xdr:colOff>1166814</xdr:colOff>
      <xdr:row>52</xdr:row>
      <xdr:rowOff>178594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9EFED0D-B588-DF30-45B9-C633264A66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27383</xdr:rowOff>
    </xdr:from>
    <xdr:to>
      <xdr:col>2</xdr:col>
      <xdr:colOff>1345406</xdr:colOff>
      <xdr:row>70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FEDC7B-FAF5-E037-701C-7715973383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82</xdr:row>
      <xdr:rowOff>39288</xdr:rowOff>
    </xdr:from>
    <xdr:to>
      <xdr:col>2</xdr:col>
      <xdr:colOff>1654969</xdr:colOff>
      <xdr:row>97</xdr:row>
      <xdr:rowOff>59531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447FD5-9C7B-0DA9-DC65-8E6FE5421C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zoomScale="80" zoomScaleNormal="80" workbookViewId="0">
      <pane ySplit="3" topLeftCell="A4" activePane="bottomLeft" state="frozen"/>
      <selection pane="bottomLeft" activeCell="C20" sqref="C20"/>
    </sheetView>
  </sheetViews>
  <sheetFormatPr defaultColWidth="8.625" defaultRowHeight="16.5" x14ac:dyDescent="0.3"/>
  <cols>
    <col min="1" max="1" width="29.125" style="20" customWidth="1"/>
    <col min="2" max="2" width="34.875" style="20" customWidth="1"/>
    <col min="3" max="3" width="15.75" style="20" customWidth="1"/>
  </cols>
  <sheetData>
    <row r="1" spans="1:3" ht="18.75" x14ac:dyDescent="0.3">
      <c r="A1" s="12" t="s">
        <v>9</v>
      </c>
      <c r="C1" s="15"/>
    </row>
    <row r="2" spans="1:3" x14ac:dyDescent="0.3">
      <c r="A2" s="15"/>
      <c r="B2" s="15"/>
      <c r="C2" s="15"/>
    </row>
    <row r="3" spans="1:3" ht="30.75" x14ac:dyDescent="0.3">
      <c r="A3" s="21" t="s">
        <v>0</v>
      </c>
      <c r="B3" s="21" t="s">
        <v>1</v>
      </c>
      <c r="C3" s="21" t="s">
        <v>92</v>
      </c>
    </row>
    <row r="4" spans="1:3" x14ac:dyDescent="0.3">
      <c r="A4" s="22" t="s">
        <v>2</v>
      </c>
      <c r="B4" s="31" t="s">
        <v>10</v>
      </c>
      <c r="C4" s="3">
        <v>1</v>
      </c>
    </row>
    <row r="5" spans="1:3" x14ac:dyDescent="0.3">
      <c r="A5" s="23"/>
      <c r="B5" s="34" t="s">
        <v>97</v>
      </c>
      <c r="C5" s="24">
        <f>SUM(C4)</f>
        <v>1</v>
      </c>
    </row>
    <row r="6" spans="1:3" x14ac:dyDescent="0.3">
      <c r="A6" s="22" t="s">
        <v>90</v>
      </c>
      <c r="B6" s="30" t="s">
        <v>11</v>
      </c>
      <c r="C6" s="3">
        <v>21</v>
      </c>
    </row>
    <row r="7" spans="1:3" x14ac:dyDescent="0.3">
      <c r="A7" s="3"/>
      <c r="B7" s="30" t="s">
        <v>12</v>
      </c>
      <c r="C7" s="3">
        <v>1</v>
      </c>
    </row>
    <row r="8" spans="1:3" x14ac:dyDescent="0.3">
      <c r="A8" s="3"/>
      <c r="B8" s="30" t="s">
        <v>13</v>
      </c>
      <c r="C8" s="3">
        <v>1</v>
      </c>
    </row>
    <row r="9" spans="1:3" x14ac:dyDescent="0.3">
      <c r="A9" s="3"/>
      <c r="B9" s="30" t="s">
        <v>14</v>
      </c>
      <c r="C9" s="3">
        <v>1</v>
      </c>
    </row>
    <row r="10" spans="1:3" x14ac:dyDescent="0.3">
      <c r="A10" s="3"/>
      <c r="B10" s="30" t="s">
        <v>15</v>
      </c>
      <c r="C10" s="3">
        <v>2</v>
      </c>
    </row>
    <row r="11" spans="1:3" x14ac:dyDescent="0.3">
      <c r="A11" s="3"/>
      <c r="B11" s="30" t="s">
        <v>3</v>
      </c>
      <c r="C11" s="3">
        <v>1</v>
      </c>
    </row>
    <row r="12" spans="1:3" x14ac:dyDescent="0.3">
      <c r="A12" s="3"/>
      <c r="B12" s="30" t="s">
        <v>4</v>
      </c>
      <c r="C12" s="3">
        <v>4</v>
      </c>
    </row>
    <row r="13" spans="1:3" x14ac:dyDescent="0.3">
      <c r="A13" s="3"/>
      <c r="B13" s="30" t="s">
        <v>5</v>
      </c>
      <c r="C13" s="3">
        <v>4</v>
      </c>
    </row>
    <row r="14" spans="1:3" x14ac:dyDescent="0.3">
      <c r="A14" s="3"/>
      <c r="B14" s="30" t="s">
        <v>16</v>
      </c>
      <c r="C14" s="3">
        <v>2</v>
      </c>
    </row>
    <row r="15" spans="1:3" x14ac:dyDescent="0.3">
      <c r="A15" s="3"/>
      <c r="B15" s="30" t="s">
        <v>17</v>
      </c>
      <c r="C15" s="3">
        <v>16</v>
      </c>
    </row>
    <row r="16" spans="1:3" x14ac:dyDescent="0.3">
      <c r="A16" s="3"/>
      <c r="B16" s="33" t="s">
        <v>91</v>
      </c>
      <c r="C16" s="24">
        <f>SUM(C6:C15)</f>
        <v>53</v>
      </c>
    </row>
    <row r="17" spans="1:3" x14ac:dyDescent="0.3">
      <c r="A17" s="22" t="s">
        <v>6</v>
      </c>
      <c r="B17" s="30" t="s">
        <v>18</v>
      </c>
      <c r="C17" s="3">
        <v>2</v>
      </c>
    </row>
    <row r="18" spans="1:3" x14ac:dyDescent="0.3">
      <c r="A18" s="3"/>
      <c r="B18" s="31" t="s">
        <v>19</v>
      </c>
      <c r="C18" s="3">
        <v>2</v>
      </c>
    </row>
    <row r="19" spans="1:3" x14ac:dyDescent="0.3">
      <c r="A19" s="3"/>
      <c r="B19" s="30" t="s">
        <v>20</v>
      </c>
      <c r="C19" s="3">
        <v>1</v>
      </c>
    </row>
    <row r="20" spans="1:3" x14ac:dyDescent="0.3">
      <c r="A20" s="3"/>
      <c r="B20" s="30" t="s">
        <v>21</v>
      </c>
      <c r="C20" s="3">
        <v>1</v>
      </c>
    </row>
    <row r="21" spans="1:3" x14ac:dyDescent="0.3">
      <c r="A21" s="3"/>
      <c r="B21" s="30" t="s">
        <v>22</v>
      </c>
      <c r="C21" s="3">
        <v>1</v>
      </c>
    </row>
    <row r="22" spans="1:3" x14ac:dyDescent="0.3">
      <c r="A22" s="3"/>
      <c r="B22" s="30" t="s">
        <v>17</v>
      </c>
      <c r="C22" s="3">
        <v>2</v>
      </c>
    </row>
    <row r="23" spans="1:3" x14ac:dyDescent="0.3">
      <c r="A23" s="3"/>
      <c r="B23" s="30" t="s">
        <v>23</v>
      </c>
      <c r="C23" s="3">
        <v>1</v>
      </c>
    </row>
    <row r="24" spans="1:3" x14ac:dyDescent="0.3">
      <c r="A24" s="3"/>
      <c r="B24" s="33" t="s">
        <v>93</v>
      </c>
      <c r="C24" s="24">
        <f>SUM(C17:C23)</f>
        <v>10</v>
      </c>
    </row>
    <row r="25" spans="1:3" x14ac:dyDescent="0.3">
      <c r="A25" s="22" t="s">
        <v>100</v>
      </c>
      <c r="B25" s="31" t="s">
        <v>17</v>
      </c>
      <c r="C25" s="3">
        <v>1</v>
      </c>
    </row>
    <row r="26" spans="1:3" x14ac:dyDescent="0.3">
      <c r="A26" s="23"/>
      <c r="B26" s="34" t="s">
        <v>98</v>
      </c>
      <c r="C26" s="24">
        <f>SUM(C25)</f>
        <v>1</v>
      </c>
    </row>
    <row r="27" spans="1:3" x14ac:dyDescent="0.3">
      <c r="A27" s="22" t="s">
        <v>8</v>
      </c>
      <c r="B27" s="30" t="s">
        <v>17</v>
      </c>
      <c r="C27" s="3">
        <v>5</v>
      </c>
    </row>
    <row r="28" spans="1:3" x14ac:dyDescent="0.3">
      <c r="A28" s="3"/>
      <c r="B28" s="30" t="s">
        <v>24</v>
      </c>
      <c r="C28" s="3">
        <v>1</v>
      </c>
    </row>
    <row r="29" spans="1:3" x14ac:dyDescent="0.3">
      <c r="A29" s="11"/>
      <c r="B29" s="30" t="s">
        <v>25</v>
      </c>
      <c r="C29" s="3">
        <v>1</v>
      </c>
    </row>
    <row r="30" spans="1:3" x14ac:dyDescent="0.3">
      <c r="A30" s="11"/>
      <c r="B30" s="33" t="s">
        <v>94</v>
      </c>
      <c r="C30" s="24">
        <f>SUM(C27:C29)</f>
        <v>7</v>
      </c>
    </row>
    <row r="31" spans="1:3" x14ac:dyDescent="0.3">
      <c r="A31" s="22" t="s">
        <v>26</v>
      </c>
      <c r="B31" s="30" t="s">
        <v>27</v>
      </c>
      <c r="C31" s="3">
        <v>1</v>
      </c>
    </row>
    <row r="32" spans="1:3" x14ac:dyDescent="0.3">
      <c r="A32" s="3"/>
      <c r="B32" s="30" t="s">
        <v>28</v>
      </c>
      <c r="C32" s="3">
        <v>3</v>
      </c>
    </row>
    <row r="33" spans="1:3" x14ac:dyDescent="0.3">
      <c r="A33" s="3"/>
      <c r="B33" s="30" t="s">
        <v>29</v>
      </c>
      <c r="C33" s="3">
        <v>1</v>
      </c>
    </row>
    <row r="34" spans="1:3" x14ac:dyDescent="0.3">
      <c r="A34" s="3"/>
      <c r="B34" s="30" t="s">
        <v>30</v>
      </c>
      <c r="C34" s="3">
        <v>1</v>
      </c>
    </row>
    <row r="35" spans="1:3" x14ac:dyDescent="0.3">
      <c r="A35" s="25"/>
      <c r="B35" s="33" t="s">
        <v>95</v>
      </c>
      <c r="C35" s="24">
        <f>SUM(C31:C34)</f>
        <v>6</v>
      </c>
    </row>
    <row r="36" spans="1:3" x14ac:dyDescent="0.3">
      <c r="A36" s="26"/>
      <c r="B36" s="48" t="s">
        <v>96</v>
      </c>
      <c r="C36" s="27">
        <f>C5+C16+C24+C26+C30+C35</f>
        <v>78</v>
      </c>
    </row>
  </sheetData>
  <printOptions horizontalCentered="1"/>
  <pageMargins left="0.59055118110236227" right="0.23622047244094491" top="0.39370078740157483" bottom="0.39370078740157483" header="0.31496062992125984" footer="0.31496062992125984"/>
  <pageSetup paperSize="9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3"/>
  <sheetViews>
    <sheetView topLeftCell="A10" zoomScale="80" zoomScaleNormal="80" workbookViewId="0">
      <selection activeCell="C23" sqref="C23"/>
    </sheetView>
  </sheetViews>
  <sheetFormatPr defaultColWidth="8.625" defaultRowHeight="16.5" x14ac:dyDescent="0.3"/>
  <cols>
    <col min="1" max="1" width="23.5" style="13" customWidth="1"/>
    <col min="2" max="2" width="35.375" style="13" customWidth="1"/>
    <col min="3" max="3" width="18" style="13" customWidth="1"/>
    <col min="4" max="4" width="8.75" customWidth="1"/>
  </cols>
  <sheetData>
    <row r="1" spans="1:3" ht="18.75" x14ac:dyDescent="0.3">
      <c r="A1" s="39" t="s">
        <v>71</v>
      </c>
    </row>
    <row r="3" spans="1:3" ht="30" x14ac:dyDescent="0.3">
      <c r="A3" s="41" t="s">
        <v>0</v>
      </c>
      <c r="B3" s="41" t="s">
        <v>1</v>
      </c>
      <c r="C3" s="40" t="s">
        <v>92</v>
      </c>
    </row>
    <row r="4" spans="1:3" x14ac:dyDescent="0.3">
      <c r="A4" s="29" t="s">
        <v>32</v>
      </c>
      <c r="B4" s="32" t="s">
        <v>72</v>
      </c>
      <c r="C4" s="9">
        <v>6</v>
      </c>
    </row>
    <row r="5" spans="1:3" x14ac:dyDescent="0.3">
      <c r="A5" s="9"/>
      <c r="B5" s="32" t="s">
        <v>15</v>
      </c>
      <c r="C5" s="9">
        <v>1</v>
      </c>
    </row>
    <row r="6" spans="1:3" x14ac:dyDescent="0.3">
      <c r="A6" s="9"/>
      <c r="B6" s="32" t="s">
        <v>73</v>
      </c>
      <c r="C6" s="9">
        <v>3</v>
      </c>
    </row>
    <row r="7" spans="1:3" x14ac:dyDescent="0.3">
      <c r="A7" s="9"/>
      <c r="B7" s="32" t="s">
        <v>74</v>
      </c>
      <c r="C7" s="9">
        <v>7</v>
      </c>
    </row>
    <row r="8" spans="1:3" x14ac:dyDescent="0.3">
      <c r="A8" s="9"/>
      <c r="B8" s="32" t="s">
        <v>75</v>
      </c>
      <c r="C8" s="9">
        <v>3</v>
      </c>
    </row>
    <row r="9" spans="1:3" x14ac:dyDescent="0.3">
      <c r="A9" s="9"/>
      <c r="B9" s="32" t="s">
        <v>76</v>
      </c>
      <c r="C9" s="9">
        <v>5</v>
      </c>
    </row>
    <row r="10" spans="1:3" x14ac:dyDescent="0.3">
      <c r="A10" s="9"/>
      <c r="B10" s="42" t="s">
        <v>99</v>
      </c>
      <c r="C10" s="43">
        <f>SUM(C4:C9)</f>
        <v>25</v>
      </c>
    </row>
    <row r="11" spans="1:3" x14ac:dyDescent="0.3">
      <c r="A11" s="29" t="s">
        <v>2</v>
      </c>
      <c r="B11" s="44" t="s">
        <v>10</v>
      </c>
      <c r="C11" s="9">
        <v>1</v>
      </c>
    </row>
    <row r="12" spans="1:3" x14ac:dyDescent="0.3">
      <c r="A12" s="35"/>
      <c r="B12" s="32" t="s">
        <v>77</v>
      </c>
      <c r="C12" s="9">
        <v>2</v>
      </c>
    </row>
    <row r="13" spans="1:3" x14ac:dyDescent="0.3">
      <c r="A13" s="35"/>
      <c r="B13" s="42" t="s">
        <v>97</v>
      </c>
      <c r="C13" s="43">
        <f>SUM(C11:C12)</f>
        <v>3</v>
      </c>
    </row>
    <row r="14" spans="1:3" ht="30" x14ac:dyDescent="0.3">
      <c r="A14" s="22" t="s">
        <v>90</v>
      </c>
      <c r="B14" s="32" t="s">
        <v>78</v>
      </c>
      <c r="C14" s="9">
        <v>4</v>
      </c>
    </row>
    <row r="15" spans="1:3" x14ac:dyDescent="0.3">
      <c r="A15" s="9"/>
      <c r="B15" s="32" t="s">
        <v>72</v>
      </c>
      <c r="C15" s="9">
        <v>1</v>
      </c>
    </row>
    <row r="16" spans="1:3" x14ac:dyDescent="0.3">
      <c r="A16" s="9"/>
      <c r="B16" s="32" t="s">
        <v>15</v>
      </c>
      <c r="C16" s="9">
        <v>1</v>
      </c>
    </row>
    <row r="17" spans="1:6" x14ac:dyDescent="0.3">
      <c r="A17" s="9"/>
      <c r="B17" s="32" t="s">
        <v>5</v>
      </c>
      <c r="C17" s="9">
        <v>2</v>
      </c>
    </row>
    <row r="18" spans="1:6" x14ac:dyDescent="0.3">
      <c r="A18" s="9"/>
      <c r="B18" s="32" t="s">
        <v>17</v>
      </c>
      <c r="C18" s="9">
        <v>2</v>
      </c>
    </row>
    <row r="19" spans="1:6" x14ac:dyDescent="0.3">
      <c r="A19" s="9"/>
      <c r="B19" s="45" t="s">
        <v>91</v>
      </c>
      <c r="C19" s="43">
        <f>SUM(C14:C18)</f>
        <v>10</v>
      </c>
    </row>
    <row r="20" spans="1:6" x14ac:dyDescent="0.3">
      <c r="A20" s="29" t="s">
        <v>6</v>
      </c>
      <c r="B20" s="46" t="s">
        <v>79</v>
      </c>
      <c r="C20" s="36">
        <v>1</v>
      </c>
    </row>
    <row r="21" spans="1:6" x14ac:dyDescent="0.3">
      <c r="A21" s="9"/>
      <c r="B21" s="44" t="s">
        <v>12</v>
      </c>
      <c r="C21" s="9">
        <v>3</v>
      </c>
    </row>
    <row r="22" spans="1:6" x14ac:dyDescent="0.3">
      <c r="A22" s="9"/>
      <c r="B22" s="32" t="s">
        <v>72</v>
      </c>
      <c r="C22" s="9">
        <v>5</v>
      </c>
      <c r="F22" s="7"/>
    </row>
    <row r="23" spans="1:6" x14ac:dyDescent="0.3">
      <c r="A23" s="9"/>
      <c r="B23" s="32" t="s">
        <v>7</v>
      </c>
      <c r="C23" s="9">
        <v>1</v>
      </c>
    </row>
    <row r="24" spans="1:6" x14ac:dyDescent="0.3">
      <c r="A24" s="9"/>
      <c r="B24" s="32" t="s">
        <v>47</v>
      </c>
      <c r="C24" s="9">
        <v>2</v>
      </c>
    </row>
    <row r="25" spans="1:6" x14ac:dyDescent="0.3">
      <c r="A25" s="9"/>
      <c r="B25" s="32" t="s">
        <v>80</v>
      </c>
      <c r="C25" s="9">
        <v>1</v>
      </c>
    </row>
    <row r="26" spans="1:6" x14ac:dyDescent="0.3">
      <c r="A26" s="9"/>
      <c r="B26" s="44" t="s">
        <v>81</v>
      </c>
      <c r="C26" s="9">
        <v>2</v>
      </c>
    </row>
    <row r="27" spans="1:6" x14ac:dyDescent="0.3">
      <c r="A27" s="9"/>
      <c r="B27" s="32" t="s">
        <v>82</v>
      </c>
      <c r="C27" s="9">
        <v>1</v>
      </c>
    </row>
    <row r="28" spans="1:6" x14ac:dyDescent="0.3">
      <c r="A28" s="9"/>
      <c r="B28" s="32" t="s">
        <v>83</v>
      </c>
      <c r="C28" s="9">
        <v>1</v>
      </c>
    </row>
    <row r="29" spans="1:6" x14ac:dyDescent="0.3">
      <c r="A29" s="9"/>
      <c r="B29" s="32" t="s">
        <v>74</v>
      </c>
      <c r="C29" s="9">
        <v>7</v>
      </c>
      <c r="F29" s="7"/>
    </row>
    <row r="30" spans="1:6" x14ac:dyDescent="0.3">
      <c r="A30" s="9"/>
      <c r="B30" s="32" t="s">
        <v>17</v>
      </c>
      <c r="C30" s="9">
        <v>1</v>
      </c>
    </row>
    <row r="31" spans="1:6" x14ac:dyDescent="0.3">
      <c r="A31" s="9"/>
      <c r="B31" s="32" t="s">
        <v>75</v>
      </c>
      <c r="C31" s="9">
        <v>1</v>
      </c>
    </row>
    <row r="32" spans="1:6" x14ac:dyDescent="0.3">
      <c r="A32" s="9"/>
      <c r="B32" s="32" t="s">
        <v>23</v>
      </c>
      <c r="C32" s="9">
        <v>1</v>
      </c>
    </row>
    <row r="33" spans="1:3" x14ac:dyDescent="0.3">
      <c r="A33" s="9"/>
      <c r="B33" s="44" t="s">
        <v>76</v>
      </c>
      <c r="C33" s="9">
        <v>5</v>
      </c>
    </row>
    <row r="34" spans="1:3" x14ac:dyDescent="0.3">
      <c r="A34" s="9"/>
      <c r="B34" s="32" t="s">
        <v>60</v>
      </c>
      <c r="C34" s="9">
        <v>1</v>
      </c>
    </row>
    <row r="35" spans="1:3" x14ac:dyDescent="0.3">
      <c r="A35" s="9"/>
      <c r="B35" s="32" t="s">
        <v>25</v>
      </c>
      <c r="C35" s="9">
        <v>2</v>
      </c>
    </row>
    <row r="36" spans="1:3" x14ac:dyDescent="0.3">
      <c r="A36" s="9"/>
      <c r="B36" s="32" t="s">
        <v>84</v>
      </c>
      <c r="C36" s="9">
        <v>1</v>
      </c>
    </row>
    <row r="37" spans="1:3" x14ac:dyDescent="0.3">
      <c r="A37" s="9"/>
      <c r="B37" s="32" t="s">
        <v>85</v>
      </c>
      <c r="C37" s="9">
        <v>1</v>
      </c>
    </row>
    <row r="38" spans="1:3" x14ac:dyDescent="0.3">
      <c r="A38" s="9"/>
      <c r="B38" s="32" t="s">
        <v>86</v>
      </c>
      <c r="C38" s="9">
        <v>5</v>
      </c>
    </row>
    <row r="39" spans="1:3" x14ac:dyDescent="0.3">
      <c r="A39" s="9"/>
      <c r="B39" s="42" t="s">
        <v>93</v>
      </c>
      <c r="C39" s="43">
        <f>SUM(C20:C38)</f>
        <v>42</v>
      </c>
    </row>
    <row r="40" spans="1:3" x14ac:dyDescent="0.3">
      <c r="A40" s="29" t="s">
        <v>8</v>
      </c>
      <c r="B40" s="32" t="s">
        <v>12</v>
      </c>
      <c r="C40" s="9">
        <v>2</v>
      </c>
    </row>
    <row r="41" spans="1:3" x14ac:dyDescent="0.3">
      <c r="A41" s="9"/>
      <c r="B41" s="32" t="s">
        <v>72</v>
      </c>
      <c r="C41" s="9">
        <v>1</v>
      </c>
    </row>
    <row r="42" spans="1:3" x14ac:dyDescent="0.3">
      <c r="A42" s="9"/>
      <c r="B42" s="32" t="s">
        <v>74</v>
      </c>
      <c r="C42" s="9">
        <v>2</v>
      </c>
    </row>
    <row r="43" spans="1:3" x14ac:dyDescent="0.3">
      <c r="A43" s="9"/>
      <c r="B43" s="32" t="s">
        <v>68</v>
      </c>
      <c r="C43" s="9">
        <v>1</v>
      </c>
    </row>
    <row r="44" spans="1:3" x14ac:dyDescent="0.3">
      <c r="A44" s="9"/>
      <c r="B44" s="32" t="s">
        <v>17</v>
      </c>
      <c r="C44" s="9">
        <v>2</v>
      </c>
    </row>
    <row r="45" spans="1:3" x14ac:dyDescent="0.3">
      <c r="A45" s="9"/>
      <c r="B45" s="32" t="s">
        <v>75</v>
      </c>
      <c r="C45" s="9">
        <v>3</v>
      </c>
    </row>
    <row r="46" spans="1:3" x14ac:dyDescent="0.3">
      <c r="A46" s="9"/>
      <c r="B46" s="32" t="s">
        <v>86</v>
      </c>
      <c r="C46" s="9">
        <v>1</v>
      </c>
    </row>
    <row r="47" spans="1:3" x14ac:dyDescent="0.3">
      <c r="A47" s="9"/>
      <c r="B47" s="42" t="s">
        <v>94</v>
      </c>
      <c r="C47" s="43">
        <f>SUM(C40:C46)</f>
        <v>12</v>
      </c>
    </row>
    <row r="48" spans="1:3" x14ac:dyDescent="0.3">
      <c r="A48" s="29" t="s">
        <v>26</v>
      </c>
      <c r="B48" s="32" t="s">
        <v>87</v>
      </c>
      <c r="C48" s="9">
        <v>1</v>
      </c>
    </row>
    <row r="49" spans="1:3" x14ac:dyDescent="0.3">
      <c r="A49" s="9"/>
      <c r="B49" s="32" t="s">
        <v>88</v>
      </c>
      <c r="C49" s="9">
        <v>1</v>
      </c>
    </row>
    <row r="50" spans="1:3" x14ac:dyDescent="0.3">
      <c r="A50" s="9"/>
      <c r="B50" s="32" t="s">
        <v>89</v>
      </c>
      <c r="C50" s="9">
        <v>1</v>
      </c>
    </row>
    <row r="51" spans="1:3" x14ac:dyDescent="0.3">
      <c r="A51" s="9"/>
      <c r="B51" s="32" t="s">
        <v>86</v>
      </c>
      <c r="C51" s="9">
        <v>1</v>
      </c>
    </row>
    <row r="52" spans="1:3" x14ac:dyDescent="0.3">
      <c r="A52" s="9"/>
      <c r="B52" s="42" t="s">
        <v>95</v>
      </c>
      <c r="C52" s="43">
        <f>SUM(C48:C51)</f>
        <v>4</v>
      </c>
    </row>
    <row r="53" spans="1:3" x14ac:dyDescent="0.3">
      <c r="A53" s="9"/>
      <c r="B53" s="48" t="s">
        <v>96</v>
      </c>
      <c r="C53" s="47">
        <f>C10+C13+C19+C39+C47+C52</f>
        <v>96</v>
      </c>
    </row>
  </sheetData>
  <printOptions horizontalCentered="1"/>
  <pageMargins left="0.51181102362204722" right="0.51181102362204722" top="0.78740157480314965" bottom="0.78740157480314965" header="0.51181102362204722" footer="0.51181102362204722"/>
  <pageSetup paperSize="9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1"/>
  <sheetViews>
    <sheetView tabSelected="1" zoomScale="80" zoomScaleNormal="80" workbookViewId="0">
      <pane ySplit="3" topLeftCell="A4" activePane="bottomLeft" state="frozen"/>
      <selection pane="bottomLeft" activeCell="E11" sqref="E11"/>
    </sheetView>
  </sheetViews>
  <sheetFormatPr defaultColWidth="8.625" defaultRowHeight="16.5" x14ac:dyDescent="0.3"/>
  <cols>
    <col min="1" max="1" width="17.375" style="5" customWidth="1"/>
    <col min="2" max="2" width="39.75" style="6" customWidth="1"/>
    <col min="3" max="3" width="22.25" style="5" customWidth="1"/>
  </cols>
  <sheetData>
    <row r="1" spans="1:8" ht="18.75" x14ac:dyDescent="0.3">
      <c r="A1" s="1" t="s">
        <v>31</v>
      </c>
    </row>
    <row r="3" spans="1:8" ht="30.75" x14ac:dyDescent="0.3">
      <c r="A3" s="16" t="s">
        <v>0</v>
      </c>
      <c r="B3" s="21" t="s">
        <v>1</v>
      </c>
      <c r="C3" s="16" t="s">
        <v>92</v>
      </c>
    </row>
    <row r="4" spans="1:8" x14ac:dyDescent="0.3">
      <c r="A4" s="17" t="s">
        <v>32</v>
      </c>
      <c r="B4" s="30" t="s">
        <v>19</v>
      </c>
      <c r="C4" s="2">
        <v>1</v>
      </c>
    </row>
    <row r="5" spans="1:8" ht="30" x14ac:dyDescent="0.3">
      <c r="A5" s="18"/>
      <c r="B5" s="30" t="s">
        <v>33</v>
      </c>
      <c r="C5" s="2">
        <v>1</v>
      </c>
    </row>
    <row r="6" spans="1:8" x14ac:dyDescent="0.3">
      <c r="A6" s="18"/>
      <c r="B6" s="31" t="s">
        <v>34</v>
      </c>
      <c r="C6" s="2">
        <v>3</v>
      </c>
    </row>
    <row r="7" spans="1:8" x14ac:dyDescent="0.3">
      <c r="A7" s="18"/>
      <c r="B7" s="34" t="s">
        <v>99</v>
      </c>
      <c r="C7" s="19">
        <f>SUM(C4:C6)</f>
        <v>5</v>
      </c>
    </row>
    <row r="8" spans="1:8" x14ac:dyDescent="0.3">
      <c r="A8" s="17" t="s">
        <v>2</v>
      </c>
      <c r="B8" s="31" t="s">
        <v>35</v>
      </c>
      <c r="C8" s="2">
        <v>40</v>
      </c>
      <c r="H8" s="7"/>
    </row>
    <row r="9" spans="1:8" x14ac:dyDescent="0.3">
      <c r="A9" s="2"/>
      <c r="B9" s="31" t="s">
        <v>10</v>
      </c>
      <c r="C9" s="2">
        <v>26</v>
      </c>
      <c r="H9" s="7"/>
    </row>
    <row r="10" spans="1:8" x14ac:dyDescent="0.3">
      <c r="A10" s="2"/>
      <c r="B10" s="34" t="s">
        <v>97</v>
      </c>
      <c r="C10" s="19">
        <f>SUM(C8:C9)</f>
        <v>66</v>
      </c>
      <c r="H10" s="7"/>
    </row>
    <row r="11" spans="1:8" ht="30" x14ac:dyDescent="0.3">
      <c r="A11" s="17" t="s">
        <v>90</v>
      </c>
      <c r="B11" s="31" t="s">
        <v>4</v>
      </c>
      <c r="C11" s="2">
        <v>1</v>
      </c>
      <c r="H11" s="7"/>
    </row>
    <row r="12" spans="1:8" x14ac:dyDescent="0.3">
      <c r="A12" s="2"/>
      <c r="B12" s="30" t="s">
        <v>17</v>
      </c>
      <c r="C12" s="2">
        <v>3</v>
      </c>
    </row>
    <row r="13" spans="1:8" x14ac:dyDescent="0.3">
      <c r="A13" s="2"/>
      <c r="B13" s="30" t="s">
        <v>36</v>
      </c>
      <c r="C13" s="2">
        <v>1</v>
      </c>
    </row>
    <row r="14" spans="1:8" x14ac:dyDescent="0.3">
      <c r="A14" s="2"/>
      <c r="B14" s="33" t="s">
        <v>91</v>
      </c>
      <c r="C14" s="19">
        <f>SUM(C11:C13)</f>
        <v>5</v>
      </c>
    </row>
    <row r="15" spans="1:8" x14ac:dyDescent="0.3">
      <c r="A15" s="17" t="s">
        <v>6</v>
      </c>
      <c r="B15" s="30" t="s">
        <v>37</v>
      </c>
      <c r="C15" s="2">
        <v>50</v>
      </c>
    </row>
    <row r="16" spans="1:8" x14ac:dyDescent="0.3">
      <c r="A16" s="2"/>
      <c r="B16" s="30" t="s">
        <v>38</v>
      </c>
      <c r="C16" s="2">
        <v>187</v>
      </c>
      <c r="G16" s="7"/>
    </row>
    <row r="17" spans="1:8" x14ac:dyDescent="0.3">
      <c r="A17" s="2"/>
      <c r="B17" s="30" t="s">
        <v>39</v>
      </c>
      <c r="C17" s="2">
        <v>62</v>
      </c>
    </row>
    <row r="18" spans="1:8" x14ac:dyDescent="0.3">
      <c r="A18" s="2"/>
      <c r="B18" s="30" t="s">
        <v>40</v>
      </c>
      <c r="C18" s="2">
        <v>133</v>
      </c>
      <c r="G18" s="7"/>
    </row>
    <row r="19" spans="1:8" x14ac:dyDescent="0.3">
      <c r="A19" s="2"/>
      <c r="B19" s="30" t="s">
        <v>41</v>
      </c>
      <c r="C19" s="2">
        <v>178</v>
      </c>
    </row>
    <row r="20" spans="1:8" x14ac:dyDescent="0.3">
      <c r="A20" s="2"/>
      <c r="B20" s="30" t="s">
        <v>42</v>
      </c>
      <c r="C20" s="2">
        <v>1</v>
      </c>
    </row>
    <row r="21" spans="1:8" x14ac:dyDescent="0.3">
      <c r="A21" s="2"/>
      <c r="B21" s="30" t="s">
        <v>43</v>
      </c>
      <c r="C21" s="2">
        <v>2</v>
      </c>
    </row>
    <row r="22" spans="1:8" x14ac:dyDescent="0.3">
      <c r="A22" s="2"/>
      <c r="B22" s="30" t="s">
        <v>18</v>
      </c>
      <c r="C22" s="2">
        <v>8</v>
      </c>
      <c r="G22" s="8"/>
    </row>
    <row r="23" spans="1:8" x14ac:dyDescent="0.3">
      <c r="A23" s="2"/>
      <c r="B23" s="30" t="s">
        <v>44</v>
      </c>
      <c r="C23" s="2">
        <v>6</v>
      </c>
    </row>
    <row r="24" spans="1:8" x14ac:dyDescent="0.3">
      <c r="A24" s="2"/>
      <c r="B24" s="30" t="s">
        <v>19</v>
      </c>
      <c r="C24" s="2">
        <v>45</v>
      </c>
      <c r="G24" s="7"/>
    </row>
    <row r="25" spans="1:8" x14ac:dyDescent="0.3">
      <c r="A25" s="2"/>
      <c r="B25" s="30" t="s">
        <v>45</v>
      </c>
      <c r="C25" s="2">
        <v>2</v>
      </c>
      <c r="G25" s="7"/>
    </row>
    <row r="26" spans="1:8" x14ac:dyDescent="0.3">
      <c r="A26" s="2"/>
      <c r="B26" s="30" t="s">
        <v>46</v>
      </c>
      <c r="C26" s="2">
        <v>7</v>
      </c>
      <c r="G26" s="7"/>
    </row>
    <row r="27" spans="1:8" x14ac:dyDescent="0.3">
      <c r="A27" s="2"/>
      <c r="B27" s="30" t="s">
        <v>47</v>
      </c>
      <c r="C27" s="2">
        <v>8</v>
      </c>
      <c r="G27" s="10"/>
    </row>
    <row r="28" spans="1:8" x14ac:dyDescent="0.3">
      <c r="A28" s="2"/>
      <c r="B28" s="30" t="s">
        <v>48</v>
      </c>
      <c r="C28" s="2">
        <v>18</v>
      </c>
      <c r="H28" s="7"/>
    </row>
    <row r="29" spans="1:8" x14ac:dyDescent="0.3">
      <c r="A29" s="2"/>
      <c r="B29" s="30" t="s">
        <v>49</v>
      </c>
      <c r="C29" s="2">
        <v>23</v>
      </c>
      <c r="H29" s="7"/>
    </row>
    <row r="30" spans="1:8" x14ac:dyDescent="0.3">
      <c r="A30" s="2"/>
      <c r="B30" s="30" t="s">
        <v>50</v>
      </c>
      <c r="C30" s="2">
        <v>44</v>
      </c>
      <c r="G30" s="7"/>
      <c r="H30" s="7"/>
    </row>
    <row r="31" spans="1:8" x14ac:dyDescent="0.3">
      <c r="A31" s="2"/>
      <c r="B31" s="30" t="s">
        <v>51</v>
      </c>
      <c r="C31" s="2">
        <v>6</v>
      </c>
      <c r="H31" s="7"/>
    </row>
    <row r="32" spans="1:8" x14ac:dyDescent="0.3">
      <c r="A32" s="2"/>
      <c r="B32" s="30" t="s">
        <v>52</v>
      </c>
      <c r="C32" s="2">
        <v>6</v>
      </c>
    </row>
    <row r="33" spans="1:8" x14ac:dyDescent="0.3">
      <c r="A33" s="2"/>
      <c r="B33" s="30" t="s">
        <v>53</v>
      </c>
      <c r="C33" s="2">
        <v>1</v>
      </c>
    </row>
    <row r="34" spans="1:8" x14ac:dyDescent="0.3">
      <c r="A34" s="2"/>
      <c r="B34" s="30" t="s">
        <v>22</v>
      </c>
      <c r="C34" s="2">
        <v>2</v>
      </c>
      <c r="G34" s="7"/>
    </row>
    <row r="35" spans="1:8" x14ac:dyDescent="0.3">
      <c r="A35" s="2"/>
      <c r="B35" s="30" t="s">
        <v>54</v>
      </c>
      <c r="C35" s="2">
        <v>3</v>
      </c>
      <c r="G35" s="7"/>
    </row>
    <row r="36" spans="1:8" x14ac:dyDescent="0.3">
      <c r="A36" s="2"/>
      <c r="B36" s="30" t="s">
        <v>15</v>
      </c>
      <c r="C36" s="2">
        <v>4</v>
      </c>
    </row>
    <row r="37" spans="1:8" x14ac:dyDescent="0.3">
      <c r="A37" s="2"/>
      <c r="B37" s="30" t="s">
        <v>55</v>
      </c>
      <c r="C37" s="2">
        <v>1</v>
      </c>
    </row>
    <row r="38" spans="1:8" ht="30" x14ac:dyDescent="0.3">
      <c r="A38" s="2"/>
      <c r="B38" s="30" t="s">
        <v>56</v>
      </c>
      <c r="C38" s="2">
        <v>1</v>
      </c>
    </row>
    <row r="39" spans="1:8" x14ac:dyDescent="0.3">
      <c r="A39" s="2"/>
      <c r="B39" s="38" t="s">
        <v>57</v>
      </c>
      <c r="C39" s="14">
        <v>1</v>
      </c>
    </row>
    <row r="40" spans="1:8" ht="30" x14ac:dyDescent="0.3">
      <c r="A40" s="14"/>
      <c r="B40" s="30" t="s">
        <v>33</v>
      </c>
      <c r="C40" s="2">
        <v>28</v>
      </c>
    </row>
    <row r="41" spans="1:8" ht="30" x14ac:dyDescent="0.3">
      <c r="A41" s="2"/>
      <c r="B41" s="30" t="s">
        <v>58</v>
      </c>
      <c r="C41" s="2">
        <v>53</v>
      </c>
      <c r="H41" s="7"/>
    </row>
    <row r="42" spans="1:8" x14ac:dyDescent="0.3">
      <c r="A42" s="14"/>
      <c r="B42" s="30" t="s">
        <v>17</v>
      </c>
      <c r="C42" s="14">
        <v>6</v>
      </c>
    </row>
    <row r="43" spans="1:8" x14ac:dyDescent="0.3">
      <c r="A43" s="2"/>
      <c r="B43" s="31" t="s">
        <v>23</v>
      </c>
      <c r="C43" s="2">
        <v>11</v>
      </c>
    </row>
    <row r="44" spans="1:8" x14ac:dyDescent="0.3">
      <c r="A44" s="2"/>
      <c r="B44" s="30" t="s">
        <v>59</v>
      </c>
      <c r="C44" s="2">
        <v>1</v>
      </c>
      <c r="G44" s="7"/>
    </row>
    <row r="45" spans="1:8" x14ac:dyDescent="0.3">
      <c r="A45" s="2"/>
      <c r="B45" s="30" t="s">
        <v>60</v>
      </c>
      <c r="C45" s="2">
        <v>17</v>
      </c>
      <c r="G45" s="7"/>
    </row>
    <row r="46" spans="1:8" x14ac:dyDescent="0.3">
      <c r="A46" s="2"/>
      <c r="B46" s="30" t="s">
        <v>24</v>
      </c>
      <c r="C46" s="2">
        <v>51</v>
      </c>
      <c r="G46" s="7"/>
    </row>
    <row r="47" spans="1:8" x14ac:dyDescent="0.3">
      <c r="A47" s="14"/>
      <c r="B47" s="38" t="s">
        <v>61</v>
      </c>
      <c r="C47" s="14">
        <v>1</v>
      </c>
    </row>
    <row r="48" spans="1:8" x14ac:dyDescent="0.3">
      <c r="A48" s="2"/>
      <c r="B48" s="30" t="s">
        <v>25</v>
      </c>
      <c r="C48" s="2">
        <v>1</v>
      </c>
    </row>
    <row r="49" spans="1:8" x14ac:dyDescent="0.3">
      <c r="A49" s="4"/>
      <c r="B49" s="30" t="s">
        <v>62</v>
      </c>
      <c r="C49" s="4">
        <v>1</v>
      </c>
    </row>
    <row r="50" spans="1:8" x14ac:dyDescent="0.3">
      <c r="A50" s="2"/>
      <c r="B50" s="30" t="s">
        <v>63</v>
      </c>
      <c r="C50" s="2">
        <v>2</v>
      </c>
    </row>
    <row r="51" spans="1:8" x14ac:dyDescent="0.3">
      <c r="A51" s="4"/>
      <c r="B51" s="30" t="s">
        <v>64</v>
      </c>
      <c r="C51" s="4">
        <v>1</v>
      </c>
      <c r="G51" s="7"/>
    </row>
    <row r="52" spans="1:8" x14ac:dyDescent="0.3">
      <c r="A52" s="2"/>
      <c r="B52" s="30" t="s">
        <v>65</v>
      </c>
      <c r="C52" s="2">
        <v>1</v>
      </c>
      <c r="G52" s="7"/>
    </row>
    <row r="53" spans="1:8" x14ac:dyDescent="0.3">
      <c r="A53" s="2"/>
      <c r="B53" s="30" t="s">
        <v>66</v>
      </c>
      <c r="C53" s="2">
        <v>4</v>
      </c>
      <c r="G53" s="8"/>
    </row>
    <row r="54" spans="1:8" x14ac:dyDescent="0.3">
      <c r="A54" s="2"/>
      <c r="B54" s="30" t="s">
        <v>67</v>
      </c>
      <c r="C54" s="2">
        <v>7</v>
      </c>
    </row>
    <row r="55" spans="1:8" x14ac:dyDescent="0.3">
      <c r="A55" s="2"/>
      <c r="B55" s="33" t="s">
        <v>93</v>
      </c>
      <c r="C55" s="19">
        <f>SUM(C15:C54)</f>
        <v>984</v>
      </c>
    </row>
    <row r="56" spans="1:8" x14ac:dyDescent="0.3">
      <c r="A56" s="17" t="s">
        <v>8</v>
      </c>
      <c r="B56" s="30" t="s">
        <v>37</v>
      </c>
      <c r="C56" s="2">
        <v>14</v>
      </c>
    </row>
    <row r="57" spans="1:8" x14ac:dyDescent="0.3">
      <c r="A57" s="2"/>
      <c r="B57" s="30" t="s">
        <v>38</v>
      </c>
      <c r="C57" s="2">
        <v>3</v>
      </c>
    </row>
    <row r="58" spans="1:8" x14ac:dyDescent="0.3">
      <c r="A58" s="2"/>
      <c r="B58" s="30" t="s">
        <v>39</v>
      </c>
      <c r="C58" s="2">
        <v>15</v>
      </c>
    </row>
    <row r="59" spans="1:8" x14ac:dyDescent="0.3">
      <c r="A59" s="2"/>
      <c r="B59" s="30" t="s">
        <v>40</v>
      </c>
      <c r="C59" s="2">
        <v>24</v>
      </c>
      <c r="G59" s="7"/>
    </row>
    <row r="60" spans="1:8" x14ac:dyDescent="0.3">
      <c r="A60" s="2"/>
      <c r="B60" s="30" t="s">
        <v>41</v>
      </c>
      <c r="C60" s="2">
        <v>5</v>
      </c>
      <c r="G60" s="7"/>
    </row>
    <row r="61" spans="1:8" x14ac:dyDescent="0.3">
      <c r="A61" s="2"/>
      <c r="B61" s="30" t="s">
        <v>19</v>
      </c>
      <c r="C61" s="2">
        <v>2</v>
      </c>
      <c r="H61" s="7"/>
    </row>
    <row r="62" spans="1:8" x14ac:dyDescent="0.3">
      <c r="A62" s="2"/>
      <c r="B62" s="30" t="s">
        <v>47</v>
      </c>
      <c r="C62" s="2">
        <v>1</v>
      </c>
    </row>
    <row r="63" spans="1:8" x14ac:dyDescent="0.3">
      <c r="A63" s="2"/>
      <c r="B63" s="30" t="s">
        <v>49</v>
      </c>
      <c r="C63" s="2">
        <v>2</v>
      </c>
    </row>
    <row r="64" spans="1:8" x14ac:dyDescent="0.3">
      <c r="A64" s="2"/>
      <c r="B64" s="30" t="s">
        <v>51</v>
      </c>
      <c r="C64" s="2">
        <v>1</v>
      </c>
    </row>
    <row r="65" spans="1:9" x14ac:dyDescent="0.3">
      <c r="A65" s="2"/>
      <c r="B65" s="30" t="s">
        <v>22</v>
      </c>
      <c r="C65" s="2">
        <v>1</v>
      </c>
    </row>
    <row r="66" spans="1:9" x14ac:dyDescent="0.3">
      <c r="A66" s="2"/>
      <c r="B66" s="30" t="s">
        <v>4</v>
      </c>
      <c r="C66" s="2">
        <v>1</v>
      </c>
    </row>
    <row r="67" spans="1:9" ht="30" x14ac:dyDescent="0.3">
      <c r="A67" s="2"/>
      <c r="B67" s="30" t="s">
        <v>33</v>
      </c>
      <c r="C67" s="2">
        <v>4</v>
      </c>
    </row>
    <row r="68" spans="1:9" ht="30" x14ac:dyDescent="0.3">
      <c r="A68" s="2"/>
      <c r="B68" s="30" t="s">
        <v>58</v>
      </c>
      <c r="C68" s="2">
        <v>10</v>
      </c>
    </row>
    <row r="69" spans="1:9" x14ac:dyDescent="0.3">
      <c r="A69" s="2"/>
      <c r="B69" s="30" t="s">
        <v>68</v>
      </c>
      <c r="C69" s="2">
        <v>1</v>
      </c>
      <c r="G69" s="7"/>
      <c r="I69" s="7"/>
    </row>
    <row r="70" spans="1:9" x14ac:dyDescent="0.3">
      <c r="A70" s="2"/>
      <c r="B70" s="38" t="s">
        <v>16</v>
      </c>
      <c r="C70" s="14">
        <v>1</v>
      </c>
      <c r="G70" s="7"/>
    </row>
    <row r="71" spans="1:9" x14ac:dyDescent="0.3">
      <c r="A71" s="14"/>
      <c r="B71" s="30" t="s">
        <v>17</v>
      </c>
      <c r="C71" s="2">
        <v>20</v>
      </c>
      <c r="G71" s="7"/>
    </row>
    <row r="72" spans="1:9" x14ac:dyDescent="0.3">
      <c r="A72" s="2"/>
      <c r="B72" s="30" t="s">
        <v>36</v>
      </c>
      <c r="C72" s="2">
        <v>1</v>
      </c>
    </row>
    <row r="73" spans="1:9" x14ac:dyDescent="0.3">
      <c r="A73" s="2"/>
      <c r="B73" s="30" t="s">
        <v>69</v>
      </c>
      <c r="C73" s="2">
        <v>2</v>
      </c>
    </row>
    <row r="74" spans="1:9" x14ac:dyDescent="0.3">
      <c r="A74" s="2"/>
      <c r="B74" s="30" t="s">
        <v>67</v>
      </c>
      <c r="C74" s="2">
        <v>3</v>
      </c>
    </row>
    <row r="75" spans="1:9" x14ac:dyDescent="0.3">
      <c r="A75" s="2"/>
      <c r="B75" s="33" t="s">
        <v>94</v>
      </c>
      <c r="C75" s="19">
        <f>SUM(C56:C74)</f>
        <v>111</v>
      </c>
    </row>
    <row r="76" spans="1:9" x14ac:dyDescent="0.3">
      <c r="A76" s="17" t="s">
        <v>26</v>
      </c>
      <c r="B76" s="30" t="s">
        <v>41</v>
      </c>
      <c r="C76" s="14">
        <v>3</v>
      </c>
    </row>
    <row r="77" spans="1:9" x14ac:dyDescent="0.3">
      <c r="A77" s="2"/>
      <c r="B77" s="30" t="s">
        <v>70</v>
      </c>
      <c r="C77" s="2">
        <v>6</v>
      </c>
    </row>
    <row r="78" spans="1:9" x14ac:dyDescent="0.3">
      <c r="A78" s="2"/>
      <c r="B78" s="30" t="s">
        <v>24</v>
      </c>
      <c r="C78" s="2">
        <v>1</v>
      </c>
    </row>
    <row r="79" spans="1:9" x14ac:dyDescent="0.3">
      <c r="A79" s="2"/>
      <c r="B79" s="30" t="s">
        <v>30</v>
      </c>
      <c r="C79" s="2">
        <v>1</v>
      </c>
    </row>
    <row r="80" spans="1:9" x14ac:dyDescent="0.3">
      <c r="A80" s="2"/>
      <c r="B80" s="33" t="s">
        <v>95</v>
      </c>
      <c r="C80" s="19">
        <f>SUM(C76:C79)</f>
        <v>11</v>
      </c>
    </row>
    <row r="81" spans="1:3" x14ac:dyDescent="0.3">
      <c r="A81" s="37"/>
      <c r="B81" s="48" t="s">
        <v>96</v>
      </c>
      <c r="C81" s="28">
        <f>C7+C10+C14+C55+C75+C80</f>
        <v>1182</v>
      </c>
    </row>
  </sheetData>
  <printOptions horizontalCentered="1"/>
  <pageMargins left="0.59055118110236227" right="0.23622047244094491" top="0.74803149606299213" bottom="0.39370078740157483" header="0.31496062992125984" footer="0.31496062992125984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AMS - ATA I</vt:lpstr>
      <vt:lpstr>AMS - DVS</vt:lpstr>
      <vt:lpstr>AMS - CO</vt:lpstr>
      <vt:lpstr>'AMS - ATA I'!_FiltrarBancodeDados</vt:lpstr>
      <vt:lpstr>'AMS - CO'!_FiltrarBancodeDados</vt:lpstr>
      <vt:lpstr>'AMS - DVS'!_FiltrarBancodeDados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Vitoria Yumi Omori Nicacio - estag 03.426-6</dc:creator>
  <dc:description/>
  <cp:lastModifiedBy>Alexsandra Carla da Vanco - matr 14.282-4</cp:lastModifiedBy>
  <cp:revision>62</cp:revision>
  <cp:lastPrinted>2023-02-28T17:27:20Z</cp:lastPrinted>
  <dcterms:created xsi:type="dcterms:W3CDTF">2019-08-06T17:42:01Z</dcterms:created>
  <dcterms:modified xsi:type="dcterms:W3CDTF">2023-03-20T18:56:46Z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