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4\"/>
    </mc:Choice>
  </mc:AlternateContent>
  <xr:revisionPtr revIDLastSave="0" documentId="13_ncr:1_{F1AD3A58-A13D-4D5B-8953-6AD79A92448A}" xr6:coauthVersionLast="47" xr6:coauthVersionMax="47" xr10:uidLastSave="{00000000-0000-0000-0000-000000000000}"/>
  <bookViews>
    <workbookView xWindow="-28920" yWindow="-4425" windowWidth="29040" windowHeight="15840" tabRatio="500" xr2:uid="{00000000-000D-0000-FFFF-FFFF00000000}"/>
  </bookViews>
  <sheets>
    <sheet name="ACUMULADO 2024" sheetId="1" r:id="rId1"/>
  </sheets>
  <definedNames>
    <definedName name="_xlchart.v1.0" hidden="1">'ACUMULADO 2024'!$R$6:$AC$6</definedName>
    <definedName name="_xlchart.v1.1" hidden="1">'ACUMULADO 2024'!$R$7:$AC$7</definedName>
    <definedName name="_xlchart.v1.2" hidden="1">'ACUMULADO 2024'!$R$6:$AC$6</definedName>
    <definedName name="_xlchart.v1.3" hidden="1">'ACUMULADO 2024'!$R$7:$AC$7</definedName>
    <definedName name="_xlchart.v1.4" hidden="1">'ACUMULADO 2024'!$R$6:$AC$6</definedName>
    <definedName name="_xlchart.v1.5" hidden="1">'ACUMULADO 2024'!$R$7:$AC$7</definedName>
    <definedName name="_xlchart.v1.6" hidden="1">'ACUMULADO 2024'!$R$6:$AC$6</definedName>
    <definedName name="_xlchart.v1.7" hidden="1">'ACUMULADO 2024'!$R$7:$AC$7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3" i="1" l="1"/>
  <c r="C13" i="1"/>
  <c r="N6" i="1"/>
  <c r="N7" i="1"/>
  <c r="N8" i="1"/>
  <c r="N9" i="1"/>
  <c r="N10" i="1"/>
  <c r="N11" i="1"/>
  <c r="N12" i="1"/>
  <c r="N5" i="1"/>
  <c r="M13" i="1"/>
  <c r="L13" i="1"/>
  <c r="J13" i="1"/>
  <c r="I13" i="1"/>
  <c r="H13" i="1"/>
  <c r="G13" i="1"/>
  <c r="F13" i="1"/>
  <c r="E13" i="1"/>
  <c r="D13" i="1"/>
  <c r="B13" i="1"/>
  <c r="N13" i="1" l="1"/>
</calcChain>
</file>

<file path=xl/sharedStrings.xml><?xml version="1.0" encoding="utf-8"?>
<sst xmlns="http://schemas.openxmlformats.org/spreadsheetml/2006/main" count="37" uniqueCount="24">
  <si>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</si>
  <si>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</si>
  <si>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</si>
  <si>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</si>
  <si>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</si>
  <si>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</si>
  <si>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</si>
  <si>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</si>
  <si>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</si>
  <si>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</si>
  <si>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</si>
  <si>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</si>
  <si>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Denúncia</t>
  </si>
  <si>
    <t>Simplifique</t>
  </si>
  <si>
    <t>TOTAL</t>
  </si>
  <si>
    <t>TIPOLOGIA</t>
  </si>
  <si>
    <t>MÊS</t>
  </si>
  <si>
    <t>Pedido de Acesso à Informação</t>
  </si>
  <si>
    <t>Pedido de Desclassificação, reclassificação ou redução de prazo de sigilo de informações</t>
  </si>
  <si>
    <t>QUANTIDADE DE MANIFESTAÇÕES RECEBIDAS NA OUVIDORIA GERAL NO ANO DE 2024</t>
  </si>
  <si>
    <t>Elogio</t>
  </si>
  <si>
    <t>Reclamação</t>
  </si>
  <si>
    <t>Sugestão</t>
  </si>
  <si>
    <t>Recurso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</si>
</sst>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b/>
      <sz val="16"/>
      <color rgb="FF000000"/>
      <name val="Calibri"/>
      <family val="2"/>
    </font>
    <font>
      <sz val="11"/>
      <color rgb="FF333333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6" fillId="4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921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BF0041"/>
      <rgbColor rgb="FF1E8DC9"/>
      <rgbColor rgb="FFCCCCCC"/>
      <rgbColor rgb="FF808080"/>
      <rgbColor rgb="FF83CAFF"/>
      <rgbColor rgb="FF943634"/>
      <rgbColor rgb="FFFFFFCC"/>
      <rgbColor rgb="FFDEE6EF"/>
      <rgbColor rgb="FF660066"/>
      <rgbColor rgb="FFFF8080"/>
      <rgbColor rgb="FF2A6099"/>
      <rgbColor rgb="FFD3DFEE"/>
      <rgbColor rgb="FF000080"/>
      <rgbColor rgb="FFFF00FF"/>
      <rgbColor rgb="FFFFFF00"/>
      <rgbColor rgb="FF00FFFF"/>
      <rgbColor rgb="FF800080"/>
      <rgbColor rgb="FF800000"/>
      <rgbColor rgb="FF004586"/>
      <rgbColor rgb="FF0000FF"/>
      <rgbColor rgb="FF00CCFF"/>
      <rgbColor rgb="FFD9E1F2"/>
      <rgbColor rgb="FFD9D9D9"/>
      <rgbColor rgb="FFFFFF6D"/>
      <rgbColor rgb="FF99CCFF"/>
      <rgbColor rgb="FFFF99CC"/>
      <rgbColor rgb="FFCC99FF"/>
      <rgbColor rgb="FFFFCC99"/>
      <rgbColor rgb="FF3366FF"/>
      <rgbColor rgb="FF33CCCC"/>
      <rgbColor rgb="FFBBE33D"/>
      <rgbColor rgb="FFFFCC00"/>
      <rgbColor rgb="FFFF860D"/>
      <rgbColor rgb="FFFF3838"/>
      <rgbColor rgb="FF666699"/>
      <rgbColor rgb="FFB3B3B3"/>
      <rgbColor rgb="FF002060"/>
      <rgbColor rgb="FF339966"/>
      <rgbColor rgb="FF003300"/>
      <rgbColor rgb="FF314004"/>
      <rgbColor rgb="FF8D281E"/>
      <rgbColor rgb="FF984806"/>
      <rgbColor rgb="FF4B1F6F"/>
      <rgbColor rgb="FF35526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039270887522058"/>
          <c:y val="3.34913771790547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092358539245848"/>
          <c:y val="0.35275761676100226"/>
          <c:w val="0.66810430316220959"/>
          <c:h val="0.5804437340779327"/>
        </c:manualLayout>
      </c:layout>
      <c:pie3DChart>
        <c:varyColors val="1"/>
        <c:ser>
          <c:idx val="0"/>
          <c:order val="0"/>
          <c:tx>
            <c:strRef>
              <c:f>'ACUMULADO 2024'!$A$1</c:f>
              <c:strCache>
                <c:ptCount val="1"/>
                <c:pt idx="0">
                  <c:v>QUANTIDADE DE MANIFESTAÇÕES RECEBIDAS NA OUVIDORIA GERAL NO ANO DE 2024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06-4177-8627-7079BEB923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3306-4177-8627-7079BEB923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06-4177-8627-7079BEB923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06-4177-8627-7079BEB923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3306-4177-8627-7079BEB923D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928E-408B-8A5A-AB07E64EFBE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06-4177-8627-7079BEB923D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3306-4177-8627-7079BEB923D7}"/>
              </c:ext>
            </c:extLst>
          </c:dPt>
          <c:dLbls>
            <c:dLbl>
              <c:idx val="0"/>
              <c:layout>
                <c:manualLayout>
                  <c:x val="-1.0513250784251901E-2"/>
                  <c:y val="-1.064668126400635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06-4177-8627-7079BEB923D7}"/>
                </c:ext>
              </c:extLst>
            </c:dLbl>
            <c:dLbl>
              <c:idx val="1"/>
              <c:layout>
                <c:manualLayout>
                  <c:x val="4.0913663114004142E-2"/>
                  <c:y val="-1.01023708894308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06-4177-8627-7079BEB923D7}"/>
                </c:ext>
              </c:extLst>
            </c:dLbl>
            <c:dLbl>
              <c:idx val="2"/>
              <c:layout>
                <c:manualLayout>
                  <c:x val="4.5942494725635045E-2"/>
                  <c:y val="-7.0261026734488759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06-4177-8627-7079BEB923D7}"/>
                </c:ext>
              </c:extLst>
            </c:dLbl>
            <c:dLbl>
              <c:idx val="3"/>
              <c:layout>
                <c:manualLayout>
                  <c:x val="-3.7190730418641769E-3"/>
                  <c:y val="8.39859537271912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06-4177-8627-7079BEB923D7}"/>
                </c:ext>
              </c:extLst>
            </c:dLbl>
            <c:dLbl>
              <c:idx val="4"/>
              <c:layout>
                <c:manualLayout>
                  <c:x val="-8.8014350785498865E-2"/>
                  <c:y val="-0.1155302477872868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06-4177-8627-7079BEB923D7}"/>
                </c:ext>
              </c:extLst>
            </c:dLbl>
            <c:dLbl>
              <c:idx val="6"/>
              <c:layout>
                <c:manualLayout>
                  <c:x val="-3.2622904727719261E-2"/>
                  <c:y val="-5.860729712079092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06-4177-8627-7079BEB923D7}"/>
                </c:ext>
              </c:extLst>
            </c:dLbl>
            <c:dLbl>
              <c:idx val="7"/>
              <c:layout>
                <c:manualLayout>
                  <c:x val="7.0046550390151591E-2"/>
                  <c:y val="-9.3838169258279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06-4177-8627-7079BEB923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('ACUMULADO 2024'!$A$5,'ACUMULADO 2024'!$A$6,'ACUMULADO 2024'!$A$7,'ACUMULADO 2024'!$A$8,'ACUMULADO 2024'!$A$9,'ACUMULADO 2024'!$A$10,'ACUMULADO 2024'!$A$11,'ACUMULADO 2024'!$A$12)</c:f>
              <c:strCache>
                <c:ptCount val="8"/>
                <c:pt idx="0">
                  <c:v>Denúncia</c:v>
                </c:pt>
                <c:pt idx="1">
                  <c:v>Elogio</c:v>
                </c:pt>
                <c:pt idx="2">
                  <c:v>Pedido de Acesso à Informação</c:v>
                </c:pt>
                <c:pt idx="3">
                  <c:v>Pedido de Desclassificação, reclassificação ou redução de prazo de sigilo de informações</c:v>
                </c:pt>
                <c:pt idx="4">
                  <c:v>Reclamação</c:v>
                </c:pt>
                <c:pt idx="5">
                  <c:v>Recurso</c:v>
                </c:pt>
                <c:pt idx="6">
                  <c:v>Simplifique</c:v>
                </c:pt>
                <c:pt idx="7">
                  <c:v>Sugestão</c:v>
                </c:pt>
              </c:strCache>
            </c:strRef>
          </c:cat>
          <c:val>
            <c:numRef>
              <c:f>('ACUMULADO 2024'!$N$5,'ACUMULADO 2024'!$N$6,'ACUMULADO 2024'!$N$7,'ACUMULADO 2024'!$N$8,'ACUMULADO 2024'!$N$9,'ACUMULADO 2024'!$N$10,'ACUMULADO 2024'!$N$11,'ACUMULADO 2024'!$N$12)</c:f>
              <c:numCache>
                <c:formatCode>General</c:formatCode>
                <c:ptCount val="8"/>
                <c:pt idx="0">
                  <c:v>177</c:v>
                </c:pt>
                <c:pt idx="1">
                  <c:v>398</c:v>
                </c:pt>
                <c:pt idx="2">
                  <c:v>976</c:v>
                </c:pt>
                <c:pt idx="3">
                  <c:v>1</c:v>
                </c:pt>
                <c:pt idx="4">
                  <c:v>5050</c:v>
                </c:pt>
                <c:pt idx="5">
                  <c:v>11</c:v>
                </c:pt>
                <c:pt idx="6">
                  <c:v>3</c:v>
                </c:pt>
                <c:pt idx="7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06-4177-8627-7079BEB923D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u="none" strike="noStrike" baseline="0">
                <a:effectLst/>
              </a:rPr>
              <a:t>QUANTIDADE DE MANIFESTAÇÕES RECEBIDAS NA OUVIDORIA GERAL NO ANO DE 2024</a:t>
            </a:r>
            <a:r>
              <a:rPr lang="pt-BR" sz="1400" b="0" i="0" u="none" strike="noStrike" baseline="0"/>
              <a:t> 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1329380557812411E-17"/>
                  <c:y val="3.44949672091007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14-4434-8CFB-50BC6C2129EE}"/>
                </c:ext>
              </c:extLst>
            </c:dLbl>
            <c:dLbl>
              <c:idx val="1"/>
              <c:layout>
                <c:manualLayout>
                  <c:x val="0"/>
                  <c:y val="6.95138387962769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14-4434-8CFB-50BC6C2129EE}"/>
                </c:ext>
              </c:extLst>
            </c:dLbl>
            <c:dLbl>
              <c:idx val="2"/>
              <c:layout>
                <c:manualLayout>
                  <c:x val="-4.5317522231249645E-17"/>
                  <c:y val="-3.55427759652527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14-4434-8CFB-50BC6C2129EE}"/>
                </c:ext>
              </c:extLst>
            </c:dLbl>
            <c:dLbl>
              <c:idx val="3"/>
              <c:layout>
                <c:manualLayout>
                  <c:x val="-4.5317522231249645E-17"/>
                  <c:y val="6.95138387962773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14-4434-8CFB-50BC6C2129EE}"/>
                </c:ext>
              </c:extLst>
            </c:dLbl>
            <c:dLbl>
              <c:idx val="4"/>
              <c:layout>
                <c:manualLayout>
                  <c:x val="-4.5317522231249645E-17"/>
                  <c:y val="-5.2390437807651221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14-4434-8CFB-50BC6C2129EE}"/>
                </c:ext>
              </c:extLst>
            </c:dLbl>
            <c:dLbl>
              <c:idx val="5"/>
              <c:layout>
                <c:manualLayout>
                  <c:x val="0"/>
                  <c:y val="3.4494967209100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14-4434-8CFB-50BC6C2129EE}"/>
                </c:ext>
              </c:extLst>
            </c:dLbl>
            <c:dLbl>
              <c:idx val="6"/>
              <c:layout>
                <c:manualLayout>
                  <c:x val="-9.063504446249929E-17"/>
                  <c:y val="-5.2390437807587016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14-4434-8CFB-50BC6C2129EE}"/>
                </c:ext>
              </c:extLst>
            </c:dLbl>
            <c:dLbl>
              <c:idx val="7"/>
              <c:layout>
                <c:manualLayout>
                  <c:x val="0"/>
                  <c:y val="-5.2390437807651221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14-4434-8CFB-50BC6C2129EE}"/>
                </c:ext>
              </c:extLst>
            </c:dLbl>
            <c:dLbl>
              <c:idx val="8"/>
              <c:layout>
                <c:manualLayout>
                  <c:x val="0"/>
                  <c:y val="-3.55427759652524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14-4434-8CFB-50BC6C2129EE}"/>
                </c:ext>
              </c:extLst>
            </c:dLbl>
            <c:dLbl>
              <c:idx val="9"/>
              <c:layout>
                <c:manualLayout>
                  <c:x val="0"/>
                  <c:y val="-5.2390437807651221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14-4434-8CFB-50BC6C2129EE}"/>
                </c:ext>
              </c:extLst>
            </c:dLbl>
            <c:dLbl>
              <c:idx val="10"/>
              <c:layout>
                <c:manualLayout>
                  <c:x val="0"/>
                  <c:y val="-5.2390437807587016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14-4434-8CFB-50BC6C2129EE}"/>
                </c:ext>
              </c:extLst>
            </c:dLbl>
            <c:dLbl>
              <c:idx val="11"/>
              <c:layout>
                <c:manualLayout>
                  <c:x val="-1.8127008892499858E-16"/>
                  <c:y val="-5.2390437807651221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14-4434-8CFB-50BC6C2129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'ACUMULADO 2024'!$R$6:$AC$6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MAIO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'ACUMULADO 2024'!$R$7:$AC$7</c:f>
              <c:numCache>
                <c:formatCode>General</c:formatCode>
                <c:ptCount val="12"/>
                <c:pt idx="0">
                  <c:v>658</c:v>
                </c:pt>
                <c:pt idx="1">
                  <c:v>645</c:v>
                </c:pt>
                <c:pt idx="2">
                  <c:v>632</c:v>
                </c:pt>
                <c:pt idx="3">
                  <c:v>676</c:v>
                </c:pt>
                <c:pt idx="4">
                  <c:v>535</c:v>
                </c:pt>
                <c:pt idx="5">
                  <c:v>498</c:v>
                </c:pt>
                <c:pt idx="6">
                  <c:v>484</c:v>
                </c:pt>
                <c:pt idx="7">
                  <c:v>545</c:v>
                </c:pt>
                <c:pt idx="8">
                  <c:v>564</c:v>
                </c:pt>
                <c:pt idx="9">
                  <c:v>587</c:v>
                </c:pt>
                <c:pt idx="10">
                  <c:v>453</c:v>
                </c:pt>
                <c:pt idx="11">
                  <c:v>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14-4434-8CFB-50BC6C212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588386720"/>
        <c:axId val="588388880"/>
      </c:barChart>
      <c:catAx>
        <c:axId val="58838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8388880"/>
        <c:auto val="1"/>
        <c:lblAlgn val="ctr"/>
        <c:lblOffset val="100"/>
        <c:noMultiLvlLbl val="0"/>
      </c:catAx>
      <c:valAx>
        <c:axId val="58838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8386720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963976</xdr:colOff>
      <xdr:row>14</xdr:row>
      <xdr:rowOff>97316</xdr:rowOff>
    </xdr:from>
    <xdr:to>
      <xdr:col>11</xdr:col>
      <xdr:colOff>286898</xdr:colOff>
      <xdr:row>34</xdr:row>
      <xdr:rowOff>114760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66A496F-99AC-20DE-F6BF-C73C433CBB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336244</xdr:colOff>
      <xdr:row>11</xdr:row>
      <xdr:rowOff>11245</xdr:rowOff>
    </xdr:from>
    <xdr:to>
      <xdr:col>27</xdr:col>
      <xdr:colOff>206566</xdr:colOff>
      <xdr:row>29</xdr:row>
      <xdr:rowOff>80331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134DC7B-4A9D-3B21-A937-EBF78BFE93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13"/>
  <sheetViews>
    <sheetView tabSelected="1" zoomScale="83" zoomScaleNormal="83" workbookViewId="0">
      <selection activeCell="Q22" sqref="Q22"/>
    </sheetView>
  </sheetViews>
  <sheetFormatPr defaultColWidth="8.7109375" defaultRowHeight="15" x14ac:dyDescent="0.25"/>
  <cols>
    <col min="1" max="1" width="44.85546875" style="1" customWidth="1"/>
    <col min="2" max="4" width="6.28515625" style="1" customWidth="1"/>
    <col min="5" max="5" width="7" style="1" customWidth="1"/>
    <col min="6" max="6" width="7.28515625" style="1" customWidth="1"/>
    <col min="7" max="11" width="6.28515625" style="1" customWidth="1"/>
    <col min="12" max="12" width="7.5703125" style="1" customWidth="1"/>
    <col min="13" max="13" width="7.140625" style="1" customWidth="1"/>
    <col min="14" max="14" width="7.5703125" style="1" customWidth="1"/>
    <col min="15" max="1019" width="8.7109375" style="1"/>
    <col min="1020" max="1023" width="11.5703125" customWidth="1"/>
  </cols>
  <sheetData>
    <row r="1" spans="1:29" ht="30" customHeight="1" x14ac:dyDescent="0.25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3" spans="1:29" ht="15" customHeight="1" x14ac:dyDescent="0.25">
      <c r="A3" s="15" t="s">
        <v>15</v>
      </c>
      <c r="B3" s="16" t="s">
        <v>16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29" x14ac:dyDescent="0.25">
      <c r="A4" s="15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5" t="s">
        <v>14</v>
      </c>
    </row>
    <row r="5" spans="1:29" ht="17.25" x14ac:dyDescent="0.25">
      <c r="A5" s="2" t="s">
        <v>12</v>
      </c>
      <c r="B5" s="8">
        <v>4</v>
      </c>
      <c r="C5" s="9">
        <v>11</v>
      </c>
      <c r="D5" s="10">
        <v>13</v>
      </c>
      <c r="E5" s="10">
        <v>27</v>
      </c>
      <c r="F5" s="10">
        <v>10</v>
      </c>
      <c r="G5" s="10">
        <v>9</v>
      </c>
      <c r="H5" s="10">
        <v>14</v>
      </c>
      <c r="I5" s="14">
        <v>17</v>
      </c>
      <c r="J5" s="11">
        <v>20</v>
      </c>
      <c r="K5" s="14">
        <v>16</v>
      </c>
      <c r="L5" s="14">
        <v>23</v>
      </c>
      <c r="M5" s="14">
        <v>13</v>
      </c>
      <c r="N5" s="13">
        <f>SUM(B5:M5)</f>
        <v>177</v>
      </c>
    </row>
    <row r="6" spans="1:29" ht="17.25" x14ac:dyDescent="0.25">
      <c r="A6" s="2" t="s">
        <v>20</v>
      </c>
      <c r="B6" s="8">
        <v>32</v>
      </c>
      <c r="C6" s="9">
        <v>44</v>
      </c>
      <c r="D6" s="10">
        <v>35</v>
      </c>
      <c r="E6" s="10">
        <v>41</v>
      </c>
      <c r="F6" s="10">
        <v>34</v>
      </c>
      <c r="G6" s="10">
        <v>27</v>
      </c>
      <c r="H6" s="10">
        <v>35</v>
      </c>
      <c r="I6" s="14">
        <v>19</v>
      </c>
      <c r="J6" s="11">
        <v>28</v>
      </c>
      <c r="K6" s="14">
        <v>34</v>
      </c>
      <c r="L6" s="14">
        <v>21</v>
      </c>
      <c r="M6" s="14">
        <v>48</v>
      </c>
      <c r="N6" s="13">
        <f t="shared" ref="N6:N12" si="0">SUM(B6:M6)</f>
        <v>398</v>
      </c>
      <c r="R6" s="7" t="s">
        <v>0</v>
      </c>
      <c r="S6" s="7" t="s">
        <v>1</v>
      </c>
      <c r="T6" s="7" t="s">
        <v>2</v>
      </c>
      <c r="U6" s="7" t="s">
        <v>3</v>
      </c>
      <c r="V6" s="7" t="s">
        <v>4</v>
      </c>
      <c r="W6" s="7" t="s">
        <v>5</v>
      </c>
      <c r="X6" s="7" t="s">
        <v>6</v>
      </c>
      <c r="Y6" s="7" t="s">
        <v>7</v>
      </c>
      <c r="Z6" s="7" t="s">
        <v>8</v>
      </c>
      <c r="AA6" s="7" t="s">
        <v>9</v>
      </c>
      <c r="AB6" s="7" t="s">
        <v>10</v>
      </c>
      <c r="AC6" s="7" t="s">
        <v>11</v>
      </c>
    </row>
    <row r="7" spans="1:29" ht="17.25" x14ac:dyDescent="0.25">
      <c r="A7" s="2" t="s">
        <v>17</v>
      </c>
      <c r="B7" s="8">
        <v>95</v>
      </c>
      <c r="C7" s="9">
        <v>76</v>
      </c>
      <c r="D7" s="10">
        <v>65</v>
      </c>
      <c r="E7" s="10">
        <v>82</v>
      </c>
      <c r="F7" s="10">
        <v>47</v>
      </c>
      <c r="G7" s="10">
        <v>85</v>
      </c>
      <c r="H7" s="10">
        <v>85</v>
      </c>
      <c r="I7" s="14">
        <v>107</v>
      </c>
      <c r="J7" s="11">
        <v>96</v>
      </c>
      <c r="K7" s="14">
        <v>113</v>
      </c>
      <c r="L7" s="14">
        <v>71</v>
      </c>
      <c r="M7" s="14">
        <v>54</v>
      </c>
      <c r="N7" s="13">
        <f t="shared" si="0"/>
        <v>976</v>
      </c>
      <c r="R7" s="18">
        <v>658</v>
      </c>
      <c r="S7" s="18">
        <v>645</v>
      </c>
      <c r="T7" s="18">
        <v>632</v>
      </c>
      <c r="U7" s="18">
        <v>676</v>
      </c>
      <c r="V7" s="18">
        <v>535</v>
      </c>
      <c r="W7" s="18">
        <v>498</v>
      </c>
      <c r="X7" s="18">
        <v>484</v>
      </c>
      <c r="Y7" s="18">
        <v>545</v>
      </c>
      <c r="Z7" s="18">
        <v>564</v>
      </c>
      <c r="AA7" s="18">
        <v>587</v>
      </c>
      <c r="AB7" s="18">
        <v>453</v>
      </c>
      <c r="AC7" s="18">
        <v>428</v>
      </c>
    </row>
    <row r="8" spans="1:29" ht="30" x14ac:dyDescent="0.25">
      <c r="A8" s="3" t="s">
        <v>18</v>
      </c>
      <c r="B8" s="8">
        <v>0</v>
      </c>
      <c r="C8" s="9">
        <v>0</v>
      </c>
      <c r="D8" s="10">
        <v>1</v>
      </c>
      <c r="E8" s="10">
        <v>0</v>
      </c>
      <c r="F8" s="10">
        <v>0</v>
      </c>
      <c r="G8" s="10">
        <v>0</v>
      </c>
      <c r="H8" s="10">
        <v>0</v>
      </c>
      <c r="I8" s="14">
        <v>0</v>
      </c>
      <c r="J8" s="11">
        <v>0</v>
      </c>
      <c r="K8" s="14">
        <v>0</v>
      </c>
      <c r="L8" s="14">
        <v>0</v>
      </c>
      <c r="M8" s="14">
        <v>0</v>
      </c>
      <c r="N8" s="13">
        <f t="shared" si="0"/>
        <v>1</v>
      </c>
    </row>
    <row r="9" spans="1:29" ht="17.25" x14ac:dyDescent="0.25">
      <c r="A9" s="2" t="s">
        <v>21</v>
      </c>
      <c r="B9" s="8">
        <v>513</v>
      </c>
      <c r="C9" s="9">
        <v>499</v>
      </c>
      <c r="D9" s="10">
        <v>513</v>
      </c>
      <c r="E9" s="10">
        <v>512</v>
      </c>
      <c r="F9" s="10">
        <v>439</v>
      </c>
      <c r="G9" s="10">
        <v>367</v>
      </c>
      <c r="H9" s="10">
        <v>342</v>
      </c>
      <c r="I9" s="14">
        <v>396</v>
      </c>
      <c r="J9" s="11">
        <v>410</v>
      </c>
      <c r="K9" s="14">
        <v>422</v>
      </c>
      <c r="L9" s="14">
        <v>329</v>
      </c>
      <c r="M9" s="14">
        <v>308</v>
      </c>
      <c r="N9" s="13">
        <f t="shared" si="0"/>
        <v>5050</v>
      </c>
    </row>
    <row r="10" spans="1:29" ht="17.25" x14ac:dyDescent="0.25">
      <c r="A10" s="2" t="s">
        <v>23</v>
      </c>
      <c r="B10" s="8">
        <v>1</v>
      </c>
      <c r="C10" s="9">
        <v>1</v>
      </c>
      <c r="D10" s="10">
        <v>1</v>
      </c>
      <c r="E10" s="10">
        <v>1</v>
      </c>
      <c r="F10" s="10">
        <v>0</v>
      </c>
      <c r="G10" s="10">
        <v>0</v>
      </c>
      <c r="H10" s="10">
        <v>1</v>
      </c>
      <c r="I10" s="14">
        <v>0</v>
      </c>
      <c r="J10" s="11">
        <v>2</v>
      </c>
      <c r="K10" s="14">
        <v>0</v>
      </c>
      <c r="L10" s="14">
        <v>4</v>
      </c>
      <c r="M10" s="14">
        <v>0</v>
      </c>
      <c r="N10" s="13">
        <f t="shared" si="0"/>
        <v>11</v>
      </c>
    </row>
    <row r="11" spans="1:29" ht="17.25" x14ac:dyDescent="0.25">
      <c r="A11" s="2" t="s">
        <v>13</v>
      </c>
      <c r="B11" s="8">
        <v>0</v>
      </c>
      <c r="C11" s="9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4">
        <v>2</v>
      </c>
      <c r="J11" s="11">
        <v>0</v>
      </c>
      <c r="K11" s="14">
        <v>1</v>
      </c>
      <c r="L11" s="14">
        <v>0</v>
      </c>
      <c r="M11" s="14">
        <v>0</v>
      </c>
      <c r="N11" s="13">
        <f t="shared" si="0"/>
        <v>3</v>
      </c>
    </row>
    <row r="12" spans="1:29" ht="17.25" x14ac:dyDescent="0.25">
      <c r="A12" s="2" t="s">
        <v>22</v>
      </c>
      <c r="B12" s="8">
        <v>13</v>
      </c>
      <c r="C12" s="9">
        <v>14</v>
      </c>
      <c r="D12" s="10">
        <v>4</v>
      </c>
      <c r="E12" s="10">
        <v>13</v>
      </c>
      <c r="F12" s="10">
        <v>5</v>
      </c>
      <c r="G12" s="10">
        <v>10</v>
      </c>
      <c r="H12" s="10">
        <v>7</v>
      </c>
      <c r="I12" s="14">
        <v>4</v>
      </c>
      <c r="J12" s="11">
        <v>8</v>
      </c>
      <c r="K12" s="14">
        <v>1</v>
      </c>
      <c r="L12" s="14">
        <v>5</v>
      </c>
      <c r="M12" s="14">
        <v>5</v>
      </c>
      <c r="N12" s="13">
        <f t="shared" si="0"/>
        <v>89</v>
      </c>
    </row>
    <row r="13" spans="1:29" ht="17.25" x14ac:dyDescent="0.25">
      <c r="A13" s="4" t="s">
        <v>14</v>
      </c>
      <c r="B13" s="12">
        <f t="shared" ref="B13:M13" si="1">SUM(B5:B12)</f>
        <v>658</v>
      </c>
      <c r="C13" s="12">
        <f>SUM(C5:C12)</f>
        <v>645</v>
      </c>
      <c r="D13" s="12">
        <f t="shared" si="1"/>
        <v>632</v>
      </c>
      <c r="E13" s="12">
        <f t="shared" si="1"/>
        <v>676</v>
      </c>
      <c r="F13" s="12">
        <f t="shared" si="1"/>
        <v>535</v>
      </c>
      <c r="G13" s="12">
        <f t="shared" si="1"/>
        <v>498</v>
      </c>
      <c r="H13" s="12">
        <f t="shared" si="1"/>
        <v>484</v>
      </c>
      <c r="I13" s="12">
        <f t="shared" si="1"/>
        <v>545</v>
      </c>
      <c r="J13" s="12">
        <f t="shared" si="1"/>
        <v>564</v>
      </c>
      <c r="K13" s="12">
        <f>SUM(K5:K12)</f>
        <v>587</v>
      </c>
      <c r="L13" s="12">
        <f t="shared" si="1"/>
        <v>453</v>
      </c>
      <c r="M13" s="12">
        <f t="shared" si="1"/>
        <v>428</v>
      </c>
      <c r="N13" s="6">
        <f>B13+C13+D13+E13+F13+G13+H13+I13+J13+K13+L13+M13</f>
        <v>6705</v>
      </c>
    </row>
  </sheetData>
  <mergeCells count="3">
    <mergeCell ref="A3:A4"/>
    <mergeCell ref="B3:N3"/>
    <mergeCell ref="A1:N1"/>
  </mergeCells>
  <printOptions horizontalCentered="1" verticalCentered="1"/>
  <pageMargins left="0.59055118110236227" right="0.59055118110236227" top="0.19685039370078741" bottom="0.19685039370078741" header="0.51181102362204722" footer="0.51181102362204722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ACUMULADO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Vitoria Yumi Omori Nicacio - estag 03.426-6</dc:creator>
  <dc:description/>
  <cp:lastModifiedBy>Alexsandra Carla da Vanco - matr 14.282-4</cp:lastModifiedBy>
  <cp:revision>22</cp:revision>
  <cp:lastPrinted>2025-01-08T15:59:34Z</cp:lastPrinted>
  <dcterms:created xsi:type="dcterms:W3CDTF">2020-02-03T18:48:13Z</dcterms:created>
  <dcterms:modified xsi:type="dcterms:W3CDTF">2025-01-29T19:04:46Z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