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LATÓRIOS CONCLUÍDOS\ANO_2025\"/>
    </mc:Choice>
  </mc:AlternateContent>
  <xr:revisionPtr revIDLastSave="0" documentId="13_ncr:1_{DBF6C84F-E263-40B5-9D9E-546A5B0C1FAF}" xr6:coauthVersionLast="47" xr6:coauthVersionMax="47" xr10:uidLastSave="{00000000-0000-0000-0000-000000000000}"/>
  <bookViews>
    <workbookView xWindow="1950" yWindow="1950" windowWidth="21600" windowHeight="11295" tabRatio="500" xr2:uid="{00000000-000D-0000-FFFF-FFFF00000000}"/>
  </bookViews>
  <sheets>
    <sheet name="ACUMULADO 2024" sheetId="1" r:id="rId1"/>
    <sheet name="2016-2024" sheetId="2" r:id="rId2"/>
  </sheets>
  <calcPr calcId="191029" iterateDelta="1E-4"/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C13" i="1"/>
  <c r="D13" i="1"/>
  <c r="E13" i="1"/>
  <c r="F13" i="1"/>
  <c r="G13" i="1"/>
  <c r="H13" i="1"/>
  <c r="I13" i="1"/>
  <c r="L13" i="1"/>
  <c r="B13" i="1"/>
  <c r="N13" i="1" l="1"/>
</calcChain>
</file>

<file path=xl/sharedStrings.xml><?xml version="1.0" encoding="utf-8"?>
<sst xmlns="http://schemas.openxmlformats.org/spreadsheetml/2006/main" count="25" uniqueCount="24">
  <si>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</si>
  <si>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</si>
  <si>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</si>
  <si>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</si>
  <si>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</si>
  <si>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</si>
  <si>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</si>
  <si>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</si>
  <si>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</si>
  <si>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</si>
  <si>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</si>
  <si>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</si>
  <si>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Denúncia</t>
  </si>
  <si>
    <t>Simplifique</t>
  </si>
  <si>
    <t>TOTAL</t>
  </si>
  <si>
    <t>TIPOLOGIA</t>
  </si>
  <si>
    <t>MÊS</t>
  </si>
  <si>
    <t>Pedido de Acesso à Informação</t>
  </si>
  <si>
    <t>Pedido de Desclassificação, reclassificação ou redução de prazo de sigilo de informações</t>
  </si>
  <si>
    <t>Elogio</t>
  </si>
  <si>
    <t>Reclamação</t>
  </si>
  <si>
    <t>Sugestão</t>
  </si>
  <si>
    <t>Recurso</t>
  </si>
  <si>
    <t>QUANTIDADE DE MANIFESTAÇÕES RECEBIDAS NA OUVIDORIA GERAL NO ANO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</si>
</sst>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6"/>
      <color rgb="FF00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charset val="1"/>
    </font>
    <font>
      <sz val="10"/>
      <name val="Arial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9" fillId="0" borderId="0"/>
    <xf numFmtId="164" fontId="10" fillId="0" borderId="0" applyFill="0" applyBorder="0" applyAlignment="0" applyProtection="0"/>
    <xf numFmtId="0" fontId="9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8" fillId="0" borderId="2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</cellXfs>
  <cellStyles count="6">
    <cellStyle name="Moeda 2" xfId="4" xr:uid="{0844E9BF-7ADA-4972-857F-4A93166819CE}"/>
    <cellStyle name="Moeda 3" xfId="2" xr:uid="{1F247762-DC31-4D13-8EA6-DC726BBBA0B7}"/>
    <cellStyle name="Normal" xfId="0" builtinId="0"/>
    <cellStyle name="Normal 2" xfId="5" xr:uid="{450EBFAA-ACD7-4877-9B7F-D89DBF7ED9DB}"/>
    <cellStyle name="Normal 3" xfId="3" xr:uid="{AF8B6BD2-4505-4A9C-A0CB-1971DF68F7BA}"/>
    <cellStyle name="Normal 4" xfId="1" xr:uid="{B41E1374-29E2-4736-8F7D-BC70DED04531}"/>
  </cellStyles>
  <dxfs count="0"/>
  <tableStyles count="0" defaultTableStyle="TableStyleMedium2" defaultPivotStyle="PivotStyleLight16"/>
  <colors>
    <indexedColors>
      <rgbColor rgb="FF000000"/>
      <rgbColor rgb="FFFFFFFF"/>
      <rgbColor rgb="FFC921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1E8DC9"/>
      <rgbColor rgb="FFCCCCCC"/>
      <rgbColor rgb="FF808080"/>
      <rgbColor rgb="FF83CAFF"/>
      <rgbColor rgb="FF943634"/>
      <rgbColor rgb="FFFFFFCC"/>
      <rgbColor rgb="FFDEE6EF"/>
      <rgbColor rgb="FF660066"/>
      <rgbColor rgb="FFFF8080"/>
      <rgbColor rgb="FF2A6099"/>
      <rgbColor rgb="FFD3DFEE"/>
      <rgbColor rgb="FF000080"/>
      <rgbColor rgb="FFFF00FF"/>
      <rgbColor rgb="FFFFFF00"/>
      <rgbColor rgb="FF00FFFF"/>
      <rgbColor rgb="FF800080"/>
      <rgbColor rgb="FF800000"/>
      <rgbColor rgb="FF004586"/>
      <rgbColor rgb="FF0000FF"/>
      <rgbColor rgb="FF00CCFF"/>
      <rgbColor rgb="FFD9E1F2"/>
      <rgbColor rgb="FFD9D9D9"/>
      <rgbColor rgb="FFFFFF6D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860D"/>
      <rgbColor rgb="FFFF3838"/>
      <rgbColor rgb="FF666699"/>
      <rgbColor rgb="FFB3B3B3"/>
      <rgbColor rgb="FF002060"/>
      <rgbColor rgb="FF339966"/>
      <rgbColor rgb="FF003300"/>
      <rgbColor rgb="FF314004"/>
      <rgbColor rgb="FF8D281E"/>
      <rgbColor rgb="FF984806"/>
      <rgbColor rgb="FF4B1F6F"/>
      <rgbColor rgb="FF35526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039270887522058"/>
          <c:y val="3.3491377179054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616167979002628"/>
          <c:y val="0.39488300318530167"/>
          <c:w val="0.58238995125609305"/>
          <c:h val="0.50591413871830648"/>
        </c:manualLayout>
      </c:layout>
      <c:pie3DChart>
        <c:varyColors val="1"/>
        <c:ser>
          <c:idx val="0"/>
          <c:order val="0"/>
          <c:tx>
            <c:strRef>
              <c:f>'ACUMULADO 2024'!$A$1</c:f>
              <c:strCache>
                <c:ptCount val="1"/>
                <c:pt idx="0">
                  <c:v>QUANTIDADE DE MANIFESTAÇÕES RECEBIDAS NA OUVIDORIA GERAL NO ANO DE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06-4177-8627-7079BEB92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3306-4177-8627-7079BEB92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06-4177-8627-7079BEB92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06-4177-8627-7079BEB923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306-4177-8627-7079BEB923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28E-408B-8A5A-AB07E64EFBE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06-4177-8627-7079BEB923D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306-4177-8627-7079BEB923D7}"/>
              </c:ext>
            </c:extLst>
          </c:dPt>
          <c:dLbls>
            <c:dLbl>
              <c:idx val="0"/>
              <c:layout>
                <c:manualLayout>
                  <c:x val="-1.0513250784251901E-2"/>
                  <c:y val="-1.06466812640063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06-4177-8627-7079BEB923D7}"/>
                </c:ext>
              </c:extLst>
            </c:dLbl>
            <c:dLbl>
              <c:idx val="1"/>
              <c:layout>
                <c:manualLayout>
                  <c:x val="4.0913663114004142E-2"/>
                  <c:y val="-1.01023708894308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06-4177-8627-7079BEB923D7}"/>
                </c:ext>
              </c:extLst>
            </c:dLbl>
            <c:dLbl>
              <c:idx val="2"/>
              <c:layout>
                <c:manualLayout>
                  <c:x val="4.5942494725635045E-2"/>
                  <c:y val="-7.026102673448875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6-4177-8627-7079BEB923D7}"/>
                </c:ext>
              </c:extLst>
            </c:dLbl>
            <c:dLbl>
              <c:idx val="3"/>
              <c:layout>
                <c:manualLayout>
                  <c:x val="-3.7190730418641769E-3"/>
                  <c:y val="8.3985953727191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6-4177-8627-7079BEB923D7}"/>
                </c:ext>
              </c:extLst>
            </c:dLbl>
            <c:dLbl>
              <c:idx val="4"/>
              <c:layout>
                <c:manualLayout>
                  <c:x val="-8.8014350785498865E-2"/>
                  <c:y val="-0.115530247787286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06-4177-8627-7079BEB923D7}"/>
                </c:ext>
              </c:extLst>
            </c:dLbl>
            <c:dLbl>
              <c:idx val="6"/>
              <c:layout>
                <c:manualLayout>
                  <c:x val="-3.2622904727719261E-2"/>
                  <c:y val="-5.86072971207909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6-4177-8627-7079BEB923D7}"/>
                </c:ext>
              </c:extLst>
            </c:dLbl>
            <c:dLbl>
              <c:idx val="7"/>
              <c:layout>
                <c:manualLayout>
                  <c:x val="7.0046550390151591E-2"/>
                  <c:y val="-9.3838169258279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6-4177-8627-7079BEB92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('ACUMULADO 2024'!$A$5,'ACUMULADO 2024'!$A$6,'ACUMULADO 2024'!$A$7,'ACUMULADO 2024'!$A$8,'ACUMULADO 2024'!$A$9,'ACUMULADO 2024'!$A$10,'ACUMULADO 2024'!$A$11,'ACUMULADO 2024'!$A$12)</c:f>
              <c:strCache>
                <c:ptCount val="8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Pedido de Desclassificação, reclassificação ou redução de prazo de sigilo de informações</c:v>
                </c:pt>
                <c:pt idx="4">
                  <c:v>Reclamação</c:v>
                </c:pt>
                <c:pt idx="5">
                  <c:v>Recurso</c:v>
                </c:pt>
                <c:pt idx="6">
                  <c:v>Simplifique</c:v>
                </c:pt>
                <c:pt idx="7">
                  <c:v>Sugestão</c:v>
                </c:pt>
              </c:strCache>
            </c:strRef>
          </c:cat>
          <c:val>
            <c:numRef>
              <c:f>('ACUMULADO 2024'!$N$5,'ACUMULADO 2024'!$N$6,'ACUMULADO 2024'!$N$7,'ACUMULADO 2024'!$N$8,'ACUMULADO 2024'!$N$9,'ACUMULADO 2024'!$N$10,'ACUMULADO 2024'!$N$11,'ACUMULADO 2024'!$N$12)</c:f>
              <c:numCache>
                <c:formatCode>General</c:formatCode>
                <c:ptCount val="8"/>
                <c:pt idx="0">
                  <c:v>229</c:v>
                </c:pt>
                <c:pt idx="1">
                  <c:v>436</c:v>
                </c:pt>
                <c:pt idx="2">
                  <c:v>1478</c:v>
                </c:pt>
                <c:pt idx="3">
                  <c:v>0</c:v>
                </c:pt>
                <c:pt idx="4">
                  <c:v>5847</c:v>
                </c:pt>
                <c:pt idx="5">
                  <c:v>17</c:v>
                </c:pt>
                <c:pt idx="6">
                  <c:v>4</c:v>
                </c:pt>
                <c:pt idx="7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6-4177-8627-7079BEB923D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pt-BR" sz="1800">
                <a:latin typeface="+mn-lt"/>
              </a:rPr>
              <a:t>CRESCIMENTO</a:t>
            </a:r>
            <a:r>
              <a:rPr lang="pt-BR" sz="1800" baseline="0">
                <a:latin typeface="+mn-lt"/>
              </a:rPr>
              <a:t> DA OGM 2016-2024</a:t>
            </a:r>
            <a:endParaRPr lang="pt-BR" sz="1800">
              <a:latin typeface="+mn-lt"/>
            </a:endParaRPr>
          </a:p>
        </c:rich>
      </c:tx>
      <c:layout>
        <c:manualLayout>
          <c:xMode val="edge"/>
          <c:yMode val="edge"/>
          <c:x val="0.13474300087489063"/>
          <c:y val="0.1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'2016-2024'!$C$4:$K$4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'2016-2024'!$C$5:$K$5</c:f>
              <c:numCache>
                <c:formatCode>General</c:formatCode>
                <c:ptCount val="9"/>
                <c:pt idx="0">
                  <c:v>245</c:v>
                </c:pt>
                <c:pt idx="1">
                  <c:v>3560</c:v>
                </c:pt>
                <c:pt idx="2">
                  <c:v>3963</c:v>
                </c:pt>
                <c:pt idx="3">
                  <c:v>5779</c:v>
                </c:pt>
                <c:pt idx="4">
                  <c:v>6157</c:v>
                </c:pt>
                <c:pt idx="5">
                  <c:v>5891</c:v>
                </c:pt>
                <c:pt idx="6">
                  <c:v>4920</c:v>
                </c:pt>
                <c:pt idx="7">
                  <c:v>6235</c:v>
                </c:pt>
                <c:pt idx="8">
                  <c:v>6705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B-4C21-A98A-983DF9C73F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59074320"/>
        <c:axId val="559073240"/>
        <c:axId val="443433136"/>
      </c:bar3DChart>
      <c:catAx>
        <c:axId val="55907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073240"/>
        <c:crosses val="autoZero"/>
        <c:auto val="1"/>
        <c:lblAlgn val="ctr"/>
        <c:lblOffset val="100"/>
        <c:noMultiLvlLbl val="0"/>
      </c:catAx>
      <c:valAx>
        <c:axId val="559073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074320"/>
        <c:crosses val="autoZero"/>
        <c:crossBetween val="between"/>
      </c:valAx>
      <c:serAx>
        <c:axId val="443433136"/>
        <c:scaling>
          <c:orientation val="minMax"/>
        </c:scaling>
        <c:delete val="1"/>
        <c:axPos val="b"/>
        <c:majorTickMark val="none"/>
        <c:minorTickMark val="none"/>
        <c:tickLblPos val="nextTo"/>
        <c:crossAx val="559073240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963976</xdr:colOff>
      <xdr:row>14</xdr:row>
      <xdr:rowOff>97316</xdr:rowOff>
    </xdr:from>
    <xdr:to>
      <xdr:col>11</xdr:col>
      <xdr:colOff>286898</xdr:colOff>
      <xdr:row>34</xdr:row>
      <xdr:rowOff>114760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6A496F-99AC-20DE-F6BF-C73C433CB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8</xdr:row>
      <xdr:rowOff>33337</xdr:rowOff>
    </xdr:from>
    <xdr:to>
      <xdr:col>10</xdr:col>
      <xdr:colOff>114300</xdr:colOff>
      <xdr:row>22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D2A492-C167-0584-377D-F168F264BF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S13"/>
  <sheetViews>
    <sheetView tabSelected="1" zoomScale="83" zoomScaleNormal="83" workbookViewId="0">
      <selection activeCell="P15" sqref="P15"/>
    </sheetView>
  </sheetViews>
  <sheetFormatPr defaultColWidth="8.7109375" defaultRowHeight="15" x14ac:dyDescent="0.25"/>
  <cols>
    <col min="1" max="1" width="44.85546875" style="1" customWidth="1"/>
    <col min="2" max="4" width="6.28515625" style="1" customWidth="1"/>
    <col min="5" max="5" width="7" style="1" customWidth="1"/>
    <col min="6" max="6" width="7.28515625" style="1" customWidth="1"/>
    <col min="7" max="11" width="6.28515625" style="1" customWidth="1"/>
    <col min="12" max="12" width="7.5703125" style="1" customWidth="1"/>
    <col min="13" max="13" width="7.140625" style="1" customWidth="1"/>
    <col min="14" max="14" width="7.5703125" style="1" customWidth="1"/>
    <col min="15" max="1007" width="8.7109375" style="1"/>
    <col min="1008" max="1011" width="11.5703125" customWidth="1"/>
  </cols>
  <sheetData>
    <row r="1" spans="1:14" ht="30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ht="15" customHeight="1" x14ac:dyDescent="0.25">
      <c r="A3" s="16" t="s">
        <v>15</v>
      </c>
      <c r="B3" s="17" t="s">
        <v>16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6"/>
      <c r="B4" s="6" t="s">
        <v>0</v>
      </c>
      <c r="C4" s="6" t="s">
        <v>1</v>
      </c>
      <c r="D4" s="6" t="s">
        <v>2</v>
      </c>
      <c r="E4" s="6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5" t="s">
        <v>14</v>
      </c>
    </row>
    <row r="5" spans="1:14" ht="17.25" x14ac:dyDescent="0.25">
      <c r="A5" s="2" t="s">
        <v>12</v>
      </c>
      <c r="B5" s="7">
        <v>5</v>
      </c>
      <c r="C5" s="7">
        <v>21</v>
      </c>
      <c r="D5" s="10">
        <v>9</v>
      </c>
      <c r="E5" s="11">
        <v>29</v>
      </c>
      <c r="F5" s="15">
        <v>21</v>
      </c>
      <c r="G5" s="15">
        <v>19</v>
      </c>
      <c r="H5" s="14">
        <v>17</v>
      </c>
      <c r="I5" s="14">
        <v>22</v>
      </c>
      <c r="J5" s="15">
        <v>28</v>
      </c>
      <c r="K5" s="14">
        <v>21</v>
      </c>
      <c r="L5" s="19">
        <v>22</v>
      </c>
      <c r="M5" s="14">
        <v>15</v>
      </c>
      <c r="N5" s="21">
        <f>SUM(B5:M5)</f>
        <v>229</v>
      </c>
    </row>
    <row r="6" spans="1:14" ht="17.25" x14ac:dyDescent="0.25">
      <c r="A6" s="2" t="s">
        <v>19</v>
      </c>
      <c r="B6" s="7">
        <v>24</v>
      </c>
      <c r="C6" s="7">
        <v>40</v>
      </c>
      <c r="D6" s="10">
        <v>27</v>
      </c>
      <c r="E6" s="11">
        <v>36</v>
      </c>
      <c r="F6" s="15">
        <v>35</v>
      </c>
      <c r="G6" s="15">
        <v>29</v>
      </c>
      <c r="H6" s="14">
        <v>42</v>
      </c>
      <c r="I6" s="14">
        <v>44</v>
      </c>
      <c r="J6" s="15">
        <v>52</v>
      </c>
      <c r="K6" s="14">
        <v>30</v>
      </c>
      <c r="L6" s="19">
        <v>40</v>
      </c>
      <c r="M6" s="14">
        <v>37</v>
      </c>
      <c r="N6" s="21">
        <f t="shared" ref="N6:N12" si="0">SUM(B6:M6)</f>
        <v>436</v>
      </c>
    </row>
    <row r="7" spans="1:14" ht="17.25" x14ac:dyDescent="0.25">
      <c r="A7" s="2" t="s">
        <v>17</v>
      </c>
      <c r="B7" s="7">
        <v>149</v>
      </c>
      <c r="C7" s="7">
        <v>113</v>
      </c>
      <c r="D7" s="10">
        <v>162</v>
      </c>
      <c r="E7" s="11">
        <v>116</v>
      </c>
      <c r="F7" s="15">
        <v>121</v>
      </c>
      <c r="G7" s="15">
        <v>91</v>
      </c>
      <c r="H7" s="14">
        <v>111</v>
      </c>
      <c r="I7" s="14">
        <v>101</v>
      </c>
      <c r="J7" s="15">
        <v>119</v>
      </c>
      <c r="K7" s="14">
        <v>106</v>
      </c>
      <c r="L7" s="19">
        <v>124</v>
      </c>
      <c r="M7" s="14">
        <v>165</v>
      </c>
      <c r="N7" s="21">
        <f t="shared" si="0"/>
        <v>1478</v>
      </c>
    </row>
    <row r="8" spans="1:14" ht="30" x14ac:dyDescent="0.25">
      <c r="A8" s="3" t="s">
        <v>18</v>
      </c>
      <c r="B8" s="7">
        <v>0</v>
      </c>
      <c r="C8" s="7">
        <v>0</v>
      </c>
      <c r="D8" s="10">
        <v>0</v>
      </c>
      <c r="E8" s="11">
        <v>0</v>
      </c>
      <c r="F8" s="15">
        <v>0</v>
      </c>
      <c r="G8" s="15">
        <v>0</v>
      </c>
      <c r="H8" s="14">
        <v>0</v>
      </c>
      <c r="I8" s="14">
        <v>0</v>
      </c>
      <c r="J8" s="15">
        <v>0</v>
      </c>
      <c r="K8" s="14">
        <v>0</v>
      </c>
      <c r="L8" s="19">
        <v>0</v>
      </c>
      <c r="M8" s="14">
        <v>0</v>
      </c>
      <c r="N8" s="21">
        <f t="shared" si="0"/>
        <v>0</v>
      </c>
    </row>
    <row r="9" spans="1:14" ht="17.25" x14ac:dyDescent="0.25">
      <c r="A9" s="2" t="s">
        <v>20</v>
      </c>
      <c r="B9" s="7">
        <v>522</v>
      </c>
      <c r="C9" s="7">
        <v>528</v>
      </c>
      <c r="D9" s="10">
        <v>427</v>
      </c>
      <c r="E9" s="11">
        <v>482</v>
      </c>
      <c r="F9" s="15">
        <v>475</v>
      </c>
      <c r="G9" s="15">
        <v>400</v>
      </c>
      <c r="H9" s="14">
        <v>497</v>
      </c>
      <c r="I9" s="14">
        <v>511</v>
      </c>
      <c r="J9" s="15">
        <v>452</v>
      </c>
      <c r="K9" s="14">
        <v>548</v>
      </c>
      <c r="L9" s="19">
        <v>516</v>
      </c>
      <c r="M9" s="14">
        <v>489</v>
      </c>
      <c r="N9" s="21">
        <f t="shared" si="0"/>
        <v>5847</v>
      </c>
    </row>
    <row r="10" spans="1:14" ht="17.25" x14ac:dyDescent="0.25">
      <c r="A10" s="2" t="s">
        <v>22</v>
      </c>
      <c r="B10" s="7">
        <v>0</v>
      </c>
      <c r="C10" s="7">
        <v>1</v>
      </c>
      <c r="D10" s="10">
        <v>2</v>
      </c>
      <c r="E10" s="11">
        <v>0</v>
      </c>
      <c r="F10" s="15">
        <v>2</v>
      </c>
      <c r="G10" s="15">
        <v>0</v>
      </c>
      <c r="H10" s="14">
        <v>1</v>
      </c>
      <c r="I10" s="14">
        <v>3</v>
      </c>
      <c r="J10" s="15">
        <v>2</v>
      </c>
      <c r="K10" s="14">
        <v>1</v>
      </c>
      <c r="L10" s="19">
        <v>2</v>
      </c>
      <c r="M10" s="14">
        <v>3</v>
      </c>
      <c r="N10" s="21">
        <f t="shared" si="0"/>
        <v>17</v>
      </c>
    </row>
    <row r="11" spans="1:14" ht="17.25" x14ac:dyDescent="0.25">
      <c r="A11" s="2" t="s">
        <v>13</v>
      </c>
      <c r="B11" s="7">
        <v>0</v>
      </c>
      <c r="C11" s="7">
        <v>0</v>
      </c>
      <c r="D11" s="10">
        <v>1</v>
      </c>
      <c r="E11" s="11">
        <v>0</v>
      </c>
      <c r="F11" s="15">
        <v>0</v>
      </c>
      <c r="G11" s="15">
        <v>0</v>
      </c>
      <c r="H11" s="14">
        <v>0</v>
      </c>
      <c r="I11" s="14">
        <v>0</v>
      </c>
      <c r="J11" s="15">
        <v>0</v>
      </c>
      <c r="K11" s="14">
        <v>1</v>
      </c>
      <c r="L11" s="19">
        <v>0</v>
      </c>
      <c r="M11" s="14">
        <v>2</v>
      </c>
      <c r="N11" s="21">
        <f t="shared" si="0"/>
        <v>4</v>
      </c>
    </row>
    <row r="12" spans="1:14" ht="17.25" x14ac:dyDescent="0.25">
      <c r="A12" s="2" t="s">
        <v>21</v>
      </c>
      <c r="B12" s="7">
        <v>18</v>
      </c>
      <c r="C12" s="7">
        <v>11</v>
      </c>
      <c r="D12" s="10">
        <v>14</v>
      </c>
      <c r="E12" s="11">
        <v>5</v>
      </c>
      <c r="F12" s="15">
        <v>8</v>
      </c>
      <c r="G12" s="15">
        <v>9</v>
      </c>
      <c r="H12" s="14">
        <v>9</v>
      </c>
      <c r="I12" s="14">
        <v>9</v>
      </c>
      <c r="J12" s="15">
        <v>10</v>
      </c>
      <c r="K12" s="14">
        <v>9</v>
      </c>
      <c r="L12" s="19">
        <v>1</v>
      </c>
      <c r="M12" s="14">
        <v>4</v>
      </c>
      <c r="N12" s="21">
        <f t="shared" si="0"/>
        <v>107</v>
      </c>
    </row>
    <row r="13" spans="1:14" ht="17.25" x14ac:dyDescent="0.25">
      <c r="A13" s="4" t="s">
        <v>14</v>
      </c>
      <c r="B13" s="8">
        <f t="shared" ref="B13:M13" si="1">SUM(B5:B12)</f>
        <v>718</v>
      </c>
      <c r="C13" s="8">
        <f>SUM(C5:C12)</f>
        <v>714</v>
      </c>
      <c r="D13" s="8">
        <f t="shared" si="1"/>
        <v>642</v>
      </c>
      <c r="E13" s="8">
        <f t="shared" si="1"/>
        <v>668</v>
      </c>
      <c r="F13" s="13">
        <f t="shared" si="1"/>
        <v>662</v>
      </c>
      <c r="G13" s="13">
        <f t="shared" si="1"/>
        <v>548</v>
      </c>
      <c r="H13" s="13">
        <f t="shared" si="1"/>
        <v>677</v>
      </c>
      <c r="I13" s="13">
        <f t="shared" si="1"/>
        <v>690</v>
      </c>
      <c r="J13" s="13">
        <v>690</v>
      </c>
      <c r="K13" s="13">
        <v>748</v>
      </c>
      <c r="L13" s="20">
        <f t="shared" si="1"/>
        <v>705</v>
      </c>
      <c r="M13" s="23">
        <v>715</v>
      </c>
      <c r="N13" s="22">
        <f>B13+C13+D13+E13+F13+G13+H13+I13+J13+K13+L13+M13</f>
        <v>8177</v>
      </c>
    </row>
  </sheetData>
  <mergeCells count="3">
    <mergeCell ref="A3:A4"/>
    <mergeCell ref="B3:N3"/>
    <mergeCell ref="A1:N1"/>
  </mergeCells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598D-DDF9-48DE-9CD6-C7A89EF6ADCE}">
  <dimension ref="C4:K5"/>
  <sheetViews>
    <sheetView workbookViewId="0">
      <selection activeCell="H27" sqref="H27"/>
    </sheetView>
  </sheetViews>
  <sheetFormatPr defaultRowHeight="15" x14ac:dyDescent="0.25"/>
  <sheetData>
    <row r="4" spans="3:11" x14ac:dyDescent="0.25">
      <c r="C4" s="6">
        <v>2016</v>
      </c>
      <c r="D4" s="6">
        <v>2017</v>
      </c>
      <c r="E4" s="6">
        <v>2018</v>
      </c>
      <c r="F4" s="6">
        <v>2019</v>
      </c>
      <c r="G4" s="6">
        <v>2020</v>
      </c>
      <c r="H4" s="6">
        <v>2021</v>
      </c>
      <c r="I4" s="6">
        <v>2022</v>
      </c>
      <c r="J4" s="6">
        <v>2023</v>
      </c>
      <c r="K4" s="6">
        <v>2024</v>
      </c>
    </row>
    <row r="5" spans="3:11" x14ac:dyDescent="0.25">
      <c r="C5" s="9">
        <v>245</v>
      </c>
      <c r="D5" s="9">
        <v>3560</v>
      </c>
      <c r="E5" s="9">
        <v>3963</v>
      </c>
      <c r="F5" s="9">
        <v>5779</v>
      </c>
      <c r="G5" s="9">
        <v>6157</v>
      </c>
      <c r="H5" s="9">
        <v>5891</v>
      </c>
      <c r="I5" s="9">
        <v>4920</v>
      </c>
      <c r="J5" s="9">
        <v>6235</v>
      </c>
      <c r="K5" s="9">
        <v>6705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ACUMULADO 2024</vt:lpstr>
      <vt:lpstr>2016-2024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Vitoria Yumi Omori Nicacio - estag 03.426-6</dc:creator>
  <dc:description/>
  <cp:lastModifiedBy>Alexsandra Carla da Vanco - matr 14.282-4</cp:lastModifiedBy>
  <cp:revision>22</cp:revision>
  <cp:lastPrinted>2025-09-18T18:26:55Z</cp:lastPrinted>
  <dcterms:created xsi:type="dcterms:W3CDTF">2020-02-03T18:48:13Z</dcterms:created>
  <dcterms:modified xsi:type="dcterms:W3CDTF">2026-03-24T17:46:08Z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